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oM\Downloads\"/>
    </mc:Choice>
  </mc:AlternateContent>
  <bookViews>
    <workbookView xWindow="0" yWindow="0" windowWidth="34777" windowHeight="17633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smNativeData">
      <pm:revision xmlns:pm="smNativeData" day="1730439184" val="1068" rev="124" revOS="4" revMin="124" revMax="0"/>
      <pm:docPrefs xmlns:pm="smNativeData" id="1730439184" fixedDigits="0" showNotice="1" showFrameBounds="1" autoChart="1" recalcOnPrint="1" recalcOnCopy="1" finalRounding="1" compatTextArt="1" tab="567" useDefinedPrintRange="1" printArea="currentSheet"/>
      <pm:compatibility xmlns:pm="smNativeData" id="1730439184" overlapCells="1"/>
      <pm:defCurrency xmlns:pm="smNativeData" id="1730439184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H195" i="1" s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L176" i="1"/>
  <c r="B176" i="1"/>
  <c r="A176" i="1"/>
  <c r="L175" i="1"/>
  <c r="J175" i="1"/>
  <c r="J176" i="1" s="1"/>
  <c r="I175" i="1"/>
  <c r="I176" i="1" s="1"/>
  <c r="H175" i="1"/>
  <c r="H176" i="1" s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L157" i="1" s="1"/>
  <c r="J156" i="1"/>
  <c r="J157" i="1" s="1"/>
  <c r="I156" i="1"/>
  <c r="I157" i="1" s="1"/>
  <c r="H156" i="1"/>
  <c r="H157" i="1" s="1"/>
  <c r="G156" i="1"/>
  <c r="G157" i="1" s="1"/>
  <c r="F156" i="1"/>
  <c r="F157" i="1" s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L43" i="1" s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G24" i="1" s="1"/>
  <c r="F23" i="1"/>
  <c r="F24" i="1" s="1"/>
  <c r="B14" i="1"/>
  <c r="A14" i="1"/>
  <c r="L13" i="1"/>
  <c r="L24" i="1" s="1"/>
  <c r="J13" i="1"/>
  <c r="I13" i="1"/>
  <c r="H13" i="1"/>
  <c r="G13" i="1"/>
  <c r="F13" i="1"/>
  <c r="I62" i="1" l="1"/>
  <c r="J62" i="1"/>
  <c r="H62" i="1"/>
  <c r="G62" i="1"/>
  <c r="F62" i="1"/>
  <c r="J24" i="1"/>
  <c r="I24" i="1"/>
  <c r="H24" i="1"/>
  <c r="F195" i="1"/>
  <c r="G195" i="1"/>
  <c r="G176" i="1"/>
  <c r="J138" i="1"/>
  <c r="I138" i="1"/>
  <c r="H138" i="1"/>
  <c r="G138" i="1"/>
  <c r="F176" i="1"/>
  <c r="F138" i="1"/>
  <c r="F81" i="1"/>
  <c r="I196" i="1"/>
  <c r="L196" i="1"/>
  <c r="H196" i="1"/>
  <c r="J196" i="1" l="1"/>
  <c r="G196" i="1"/>
  <c r="F196" i="1"/>
</calcChain>
</file>

<file path=xl/sharedStrings.xml><?xml version="1.0" encoding="utf-8"?>
<sst xmlns="http://schemas.openxmlformats.org/spreadsheetml/2006/main" count="330" uniqueCount="115">
  <si>
    <t>Школа</t>
  </si>
  <si>
    <t>МКОУ Кайгородская ООШ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</si>
  <si>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</si>
  <si>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</si>
  <si>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</si>
  <si>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</si>
  <si>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</si>
  <si>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</si>
  <si>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</si>
  <si>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</si>
  <si>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</si>
  <si>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</si>
  <si>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</si>
  <si>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</si>
  <si>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</si>
  <si>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</si>
  <si>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</si>
  <si>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</si>
  <si>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</si>
  <si>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</si>
  <si>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</si>
  <si>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</si>
  <si>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</si>
  <si>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</si>
  <si>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</si>
  <si>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</si>
  <si>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</si>
  <si>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</si>
  <si>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</si>
  <si>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</si>
  <si>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</si>
  <si>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</si>
  <si>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</si>
  <si>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гороховый</t>
  </si>
  <si>
    <t>54-25с</t>
  </si>
  <si>
    <t>2 блюдо</t>
  </si>
  <si>
    <t>плов с курицей</t>
  </si>
  <si>
    <t>54-12м</t>
  </si>
  <si>
    <t>гарнир</t>
  </si>
  <si>
    <t>напиток</t>
  </si>
  <si>
    <t>компот из с\ф</t>
  </si>
  <si>
    <t>54-1хн</t>
  </si>
  <si>
    <t>хлеб бел.</t>
  </si>
  <si>
    <t>хлеб белый</t>
  </si>
  <si>
    <t>пром</t>
  </si>
  <si>
    <t>хлеб черн.</t>
  </si>
  <si>
    <t>хлеб ржаной</t>
  </si>
  <si>
    <t>Итого за день:</t>
  </si>
  <si>
    <t>суп с макароными изделиями</t>
  </si>
  <si>
    <t>7а</t>
  </si>
  <si>
    <t>макароны отварные</t>
  </si>
  <si>
    <t>54-1г</t>
  </si>
  <si>
    <t>апельсин</t>
  </si>
  <si>
    <t>борщ с фасолью</t>
  </si>
  <si>
    <t>54-19с</t>
  </si>
  <si>
    <t>картофельное пюре</t>
  </si>
  <si>
    <t>54-11с</t>
  </si>
  <si>
    <t>чай с лимоном и сахаром</t>
  </si>
  <si>
    <t>54-3гн</t>
  </si>
  <si>
    <t>соус</t>
  </si>
  <si>
    <t>соус красный основной</t>
  </si>
  <si>
    <t>54-3соус</t>
  </si>
  <si>
    <t>суп с рыбными консервами</t>
  </si>
  <si>
    <t>54-27с</t>
  </si>
  <si>
    <t>54-11р</t>
  </si>
  <si>
    <t>рис отварной</t>
  </si>
  <si>
    <t>54-6г</t>
  </si>
  <si>
    <t>54-21гн</t>
  </si>
  <si>
    <t>54-1з</t>
  </si>
  <si>
    <t>54-15с</t>
  </si>
  <si>
    <t>54-4г</t>
  </si>
  <si>
    <t>компот из свежих яблок</t>
  </si>
  <si>
    <t>54-32хн</t>
  </si>
  <si>
    <t>яблоко</t>
  </si>
  <si>
    <t>суп картофельный с клецками</t>
  </si>
  <si>
    <t>54-6с</t>
  </si>
  <si>
    <t>54-35хн</t>
  </si>
  <si>
    <t>печенье</t>
  </si>
  <si>
    <t>суп крестьянский с крупой</t>
  </si>
  <si>
    <t>54-2с</t>
  </si>
  <si>
    <t>54-11г</t>
  </si>
  <si>
    <t>соус сметанный</t>
  </si>
  <si>
    <t>54-1соус</t>
  </si>
  <si>
    <t>суп с консервами</t>
  </si>
  <si>
    <t>котлета рыбная</t>
  </si>
  <si>
    <t>54-3р</t>
  </si>
  <si>
    <t>соус белый основной</t>
  </si>
  <si>
    <t>54-2соус</t>
  </si>
  <si>
    <t>рассольник домашний</t>
  </si>
  <si>
    <t>54-4с</t>
  </si>
  <si>
    <t>йогурт</t>
  </si>
  <si>
    <t>Среднее значение за период:</t>
  </si>
  <si>
    <t>рассольник ленинградский с рисом</t>
  </si>
  <si>
    <t>борщ с капустой со сметаной</t>
  </si>
  <si>
    <t>каша гречневая рассыпчатая</t>
  </si>
  <si>
    <t>Директор</t>
  </si>
  <si>
    <t>Мищенко Елена Петровна</t>
  </si>
  <si>
    <t>курица отварная</t>
  </si>
  <si>
    <t>54-21м</t>
  </si>
  <si>
    <t>кофейный напиток</t>
  </si>
  <si>
    <t>54-23гн</t>
  </si>
  <si>
    <t>котлета из курицы</t>
  </si>
  <si>
    <t>54-5м</t>
  </si>
  <si>
    <t>соус молочный натуральный</t>
  </si>
  <si>
    <t>54-5соус</t>
  </si>
  <si>
    <t>сыр твердых сортов в нарезке</t>
  </si>
  <si>
    <t>рыба тушенная в томате с овощами</t>
  </si>
  <si>
    <t>какао с молоком</t>
  </si>
  <si>
    <t>пельмени</t>
  </si>
  <si>
    <t>П\Ф</t>
  </si>
  <si>
    <t>рагу из курицы</t>
  </si>
  <si>
    <t>54-22м</t>
  </si>
  <si>
    <t>сок абрикосовый</t>
  </si>
  <si>
    <t>курица тушеная с морковью</t>
  </si>
  <si>
    <t>54-25м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</si>
</sst>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1" fillId="0" borderId="3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9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6" borderId="22" xfId="0" applyFont="1" applyFill="1" applyBorder="1" applyAlignment="1" applyProtection="1">
      <alignment vertical="top" wrapText="1"/>
      <protection locked="0"/>
    </xf>
    <xf numFmtId="0" fontId="1" fillId="6" borderId="22" xfId="0" applyFont="1" applyFill="1" applyBorder="1" applyAlignment="1" applyProtection="1">
      <alignment horizontal="center" vertical="top" wrapText="1"/>
      <protection locked="0"/>
    </xf>
    <xf numFmtId="0" fontId="1" fillId="7" borderId="2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8" borderId="24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1" fillId="9" borderId="25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10" borderId="26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30439184" count="1">
        <pm:charStyle name="Обычный" fontId="0" Id="1"/>
      </pm:charStyles>
      <pm:colors xmlns:pm="smNativeData" id="1730439184" count="4">
        <pm:color name="Цвет 24" rgb="4C4C4C"/>
        <pm:color name="Цвет 25" rgb="2D2D2D"/>
        <pm:color name="Цвет 26" rgb="FFF2CA"/>
        <pm:color name="Цвет 27" rgb="D8D8D8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F35" sqref="F35"/>
    </sheetView>
  </sheetViews>
  <sheetFormatPr defaultColWidth="9.125" defaultRowHeight="12.9" x14ac:dyDescent="0.2"/>
  <cols>
    <col min="1" max="1" width="4.75" style="2" customWidth="1"/>
    <col min="2" max="2" width="5.25" style="2" customWidth="1"/>
    <col min="3" max="3" width="9.125" style="1" customWidth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2" width="9.125" style="2" customWidth="1"/>
    <col min="13" max="16384" width="9.125" style="2"/>
  </cols>
  <sheetData>
    <row r="1" spans="1:12" ht="14.3" x14ac:dyDescent="0.25">
      <c r="A1" s="1" t="s">
        <v>0</v>
      </c>
      <c r="C1" s="53" t="s">
        <v>1</v>
      </c>
      <c r="D1" s="54"/>
      <c r="E1" s="54"/>
      <c r="F1" s="12" t="s">
        <v>2</v>
      </c>
      <c r="G1" s="2" t="s">
        <v>3</v>
      </c>
      <c r="H1" s="55" t="s">
        <v>95</v>
      </c>
      <c r="I1" s="55"/>
      <c r="J1" s="55"/>
      <c r="K1" s="55"/>
    </row>
    <row r="2" spans="1:12" ht="18.350000000000001" x14ac:dyDescent="0.2">
      <c r="A2" s="35" t="s">
        <v>4</v>
      </c>
      <c r="C2" s="2"/>
      <c r="G2" s="2" t="s">
        <v>5</v>
      </c>
      <c r="H2" s="55" t="s">
        <v>96</v>
      </c>
      <c r="I2" s="55"/>
      <c r="J2" s="55"/>
      <c r="K2" s="55"/>
    </row>
    <row r="3" spans="1:12" ht="17.350000000000001" customHeight="1" x14ac:dyDescent="0.2">
      <c r="A3" s="4" t="s">
        <v>6</v>
      </c>
      <c r="C3" s="2"/>
      <c r="D3" s="3"/>
      <c r="E3" s="38" t="s">
        <v>7</v>
      </c>
      <c r="G3" s="2" t="s">
        <v>8</v>
      </c>
      <c r="H3" s="48">
        <v>2</v>
      </c>
      <c r="I3" s="48">
        <v>4</v>
      </c>
      <c r="J3" s="49">
        <v>2026</v>
      </c>
      <c r="K3" s="1"/>
    </row>
    <row r="4" spans="1:12" x14ac:dyDescent="0.2">
      <c r="C4" s="2"/>
      <c r="D4" s="4"/>
      <c r="H4" s="47" t="s">
        <v>9</v>
      </c>
      <c r="I4" s="47" t="s">
        <v>10</v>
      </c>
      <c r="J4" s="47" t="s">
        <v>11</v>
      </c>
    </row>
    <row r="5" spans="1:12" ht="32.6" x14ac:dyDescent="0.2">
      <c r="A5" s="45" t="s">
        <v>12</v>
      </c>
      <c r="B5" s="46" t="s">
        <v>13</v>
      </c>
      <c r="C5" s="36" t="s">
        <v>14</v>
      </c>
      <c r="D5" s="36" t="s">
        <v>15</v>
      </c>
      <c r="E5" s="36" t="s">
        <v>16</v>
      </c>
      <c r="F5" s="36" t="s">
        <v>17</v>
      </c>
      <c r="G5" s="36" t="s">
        <v>18</v>
      </c>
      <c r="H5" s="36" t="s">
        <v>19</v>
      </c>
      <c r="I5" s="36" t="s">
        <v>20</v>
      </c>
      <c r="J5" s="36" t="s">
        <v>21</v>
      </c>
      <c r="K5" s="37" t="s">
        <v>22</v>
      </c>
      <c r="L5" s="36" t="s">
        <v>23</v>
      </c>
    </row>
    <row r="6" spans="1:12" ht="14.3" x14ac:dyDescent="0.25">
      <c r="A6" s="20">
        <v>1</v>
      </c>
      <c r="B6" s="21">
        <v>1</v>
      </c>
      <c r="C6" s="22" t="s">
        <v>24</v>
      </c>
      <c r="D6" s="5" t="s">
        <v>25</v>
      </c>
      <c r="E6" s="39"/>
      <c r="F6" s="40"/>
      <c r="G6" s="40"/>
      <c r="H6" s="40"/>
      <c r="I6" s="40"/>
      <c r="J6" s="40"/>
      <c r="K6" s="41"/>
      <c r="L6" s="40"/>
    </row>
    <row r="7" spans="1:12" ht="14.3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3" x14ac:dyDescent="0.25">
      <c r="A8" s="23"/>
      <c r="B8" s="15"/>
      <c r="C8" s="11"/>
      <c r="D8" s="7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4.3" x14ac:dyDescent="0.25">
      <c r="A9" s="23"/>
      <c r="B9" s="15"/>
      <c r="C9" s="11"/>
      <c r="D9" s="7" t="s">
        <v>27</v>
      </c>
      <c r="E9" s="42"/>
      <c r="F9" s="43"/>
      <c r="G9" s="43"/>
      <c r="H9" s="43"/>
      <c r="I9" s="43"/>
      <c r="J9" s="43"/>
      <c r="K9" s="44"/>
      <c r="L9" s="43"/>
    </row>
    <row r="10" spans="1:12" ht="14.3" x14ac:dyDescent="0.25">
      <c r="A10" s="23"/>
      <c r="B10" s="15"/>
      <c r="C10" s="11"/>
      <c r="D10" s="7" t="s">
        <v>28</v>
      </c>
      <c r="E10" s="42"/>
      <c r="F10" s="43"/>
      <c r="G10" s="43"/>
      <c r="H10" s="43"/>
      <c r="I10" s="43"/>
      <c r="J10" s="43"/>
      <c r="K10" s="44"/>
      <c r="L10" s="43"/>
    </row>
    <row r="11" spans="1:12" ht="14.3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3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3" x14ac:dyDescent="0.25">
      <c r="A13" s="24"/>
      <c r="B13" s="17"/>
      <c r="C13" s="8"/>
      <c r="D13" s="18" t="s">
        <v>29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4.3" x14ac:dyDescent="0.25">
      <c r="A14" s="26">
        <f>A6</f>
        <v>1</v>
      </c>
      <c r="B14" s="13">
        <f>B6</f>
        <v>1</v>
      </c>
      <c r="C14" s="10" t="s">
        <v>30</v>
      </c>
      <c r="D14" s="7" t="s">
        <v>31</v>
      </c>
      <c r="E14" s="42"/>
      <c r="F14" s="43"/>
      <c r="G14" s="43"/>
      <c r="H14" s="43"/>
      <c r="I14" s="43"/>
      <c r="J14" s="43"/>
      <c r="K14" s="44"/>
      <c r="L14" s="43"/>
    </row>
    <row r="15" spans="1:12" ht="14.3" x14ac:dyDescent="0.25">
      <c r="A15" s="23"/>
      <c r="B15" s="15"/>
      <c r="C15" s="11"/>
      <c r="D15" s="7" t="s">
        <v>32</v>
      </c>
      <c r="E15" s="42" t="s">
        <v>33</v>
      </c>
      <c r="F15" s="43">
        <v>250</v>
      </c>
      <c r="G15" s="43">
        <v>8.1999999999999975</v>
      </c>
      <c r="H15" s="43">
        <v>3.5</v>
      </c>
      <c r="I15" s="43">
        <v>18.7</v>
      </c>
      <c r="J15" s="43">
        <v>138.69999999999999</v>
      </c>
      <c r="K15" s="44" t="s">
        <v>34</v>
      </c>
      <c r="L15" s="43"/>
    </row>
    <row r="16" spans="1:12" ht="14.3" x14ac:dyDescent="0.25">
      <c r="A16" s="23"/>
      <c r="B16" s="15"/>
      <c r="C16" s="11"/>
      <c r="D16" s="7" t="s">
        <v>35</v>
      </c>
      <c r="E16" s="42" t="s">
        <v>36</v>
      </c>
      <c r="F16" s="43">
        <v>200</v>
      </c>
      <c r="G16" s="43">
        <v>27.2</v>
      </c>
      <c r="H16" s="43">
        <v>8.1</v>
      </c>
      <c r="I16" s="43">
        <v>33.200000000000003</v>
      </c>
      <c r="J16" s="43">
        <v>314.60000000000002</v>
      </c>
      <c r="K16" s="44" t="s">
        <v>37</v>
      </c>
      <c r="L16" s="43"/>
    </row>
    <row r="17" spans="1:12" ht="14.3" x14ac:dyDescent="0.25">
      <c r="A17" s="23"/>
      <c r="B17" s="15"/>
      <c r="C17" s="11"/>
      <c r="D17" s="7" t="s">
        <v>38</v>
      </c>
      <c r="E17" s="42"/>
      <c r="F17" s="43"/>
      <c r="G17" s="43"/>
      <c r="H17" s="43"/>
      <c r="I17" s="43"/>
      <c r="J17" s="43"/>
      <c r="K17" s="44"/>
      <c r="L17" s="43"/>
    </row>
    <row r="18" spans="1:12" ht="14.3" x14ac:dyDescent="0.25">
      <c r="A18" s="23"/>
      <c r="B18" s="15"/>
      <c r="C18" s="11"/>
      <c r="D18" s="7" t="s">
        <v>39</v>
      </c>
      <c r="E18" s="42" t="s">
        <v>40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41</v>
      </c>
      <c r="L18" s="43"/>
    </row>
    <row r="19" spans="1:12" ht="14.3" x14ac:dyDescent="0.25">
      <c r="A19" s="23"/>
      <c r="B19" s="15"/>
      <c r="C19" s="11"/>
      <c r="D19" s="7" t="s">
        <v>42</v>
      </c>
      <c r="E19" s="42" t="s">
        <v>43</v>
      </c>
      <c r="F19" s="43">
        <v>50</v>
      </c>
      <c r="G19" s="43">
        <v>3.8</v>
      </c>
      <c r="H19" s="43">
        <v>0.4</v>
      </c>
      <c r="I19" s="43">
        <v>24.6</v>
      </c>
      <c r="J19" s="43">
        <v>117.2</v>
      </c>
      <c r="K19" s="44" t="s">
        <v>44</v>
      </c>
      <c r="L19" s="43"/>
    </row>
    <row r="20" spans="1:12" ht="14.3" x14ac:dyDescent="0.25">
      <c r="A20" s="23"/>
      <c r="B20" s="15"/>
      <c r="C20" s="11"/>
      <c r="D20" s="7" t="s">
        <v>45</v>
      </c>
      <c r="E20" s="42" t="s">
        <v>46</v>
      </c>
      <c r="F20" s="43">
        <v>50</v>
      </c>
      <c r="G20" s="43">
        <v>2.6</v>
      </c>
      <c r="H20" s="43">
        <v>0.5</v>
      </c>
      <c r="I20" s="43">
        <v>13.4</v>
      </c>
      <c r="J20" s="43">
        <v>68.3</v>
      </c>
      <c r="K20" s="44" t="s">
        <v>44</v>
      </c>
      <c r="L20" s="43"/>
    </row>
    <row r="21" spans="1:12" ht="14.3" x14ac:dyDescent="0.25">
      <c r="A21" s="23"/>
      <c r="B21" s="15"/>
      <c r="C21" s="11"/>
      <c r="D21" s="6"/>
      <c r="E21" s="42" t="s">
        <v>105</v>
      </c>
      <c r="F21" s="43">
        <v>50</v>
      </c>
      <c r="G21" s="43">
        <v>11.6</v>
      </c>
      <c r="H21" s="43">
        <v>14.8</v>
      </c>
      <c r="I21" s="43">
        <v>0</v>
      </c>
      <c r="J21" s="43">
        <v>179.2</v>
      </c>
      <c r="K21" s="44" t="s">
        <v>68</v>
      </c>
      <c r="L21" s="43"/>
    </row>
    <row r="22" spans="1:12" ht="14.3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3" x14ac:dyDescent="0.25">
      <c r="A23" s="24"/>
      <c r="B23" s="17"/>
      <c r="C23" s="8"/>
      <c r="D23" s="18" t="s">
        <v>29</v>
      </c>
      <c r="E23" s="9"/>
      <c r="F23" s="19">
        <f>SUM(F14:F22)</f>
        <v>800</v>
      </c>
      <c r="G23" s="19">
        <f>SUM(G14:G22)</f>
        <v>53.9</v>
      </c>
      <c r="H23" s="19">
        <f>SUM(H14:H22)</f>
        <v>27.3</v>
      </c>
      <c r="I23" s="19">
        <f>SUM(I14:I22)</f>
        <v>109.70000000000002</v>
      </c>
      <c r="J23" s="19">
        <f>SUM(J14:J22)</f>
        <v>899</v>
      </c>
      <c r="K23" s="25"/>
      <c r="L23" s="19">
        <f>SUM(L14:L22)</f>
        <v>0</v>
      </c>
    </row>
    <row r="24" spans="1:12" ht="14.3" x14ac:dyDescent="0.2">
      <c r="A24" s="29">
        <f>A6</f>
        <v>1</v>
      </c>
      <c r="B24" s="30">
        <f>B6</f>
        <v>1</v>
      </c>
      <c r="C24" s="50" t="s">
        <v>47</v>
      </c>
      <c r="D24" s="51"/>
      <c r="E24" s="31"/>
      <c r="F24" s="32">
        <f>F13+F23</f>
        <v>800</v>
      </c>
      <c r="G24" s="32">
        <f>G13+G23</f>
        <v>53.9</v>
      </c>
      <c r="H24" s="32">
        <f>H13+H23</f>
        <v>27.3</v>
      </c>
      <c r="I24" s="32">
        <f>I13+I23</f>
        <v>109.70000000000002</v>
      </c>
      <c r="J24" s="32">
        <f>J13+J23</f>
        <v>899</v>
      </c>
      <c r="K24" s="32"/>
      <c r="L24" s="32">
        <f>L13+L23</f>
        <v>0</v>
      </c>
    </row>
    <row r="25" spans="1:12" ht="14.3" x14ac:dyDescent="0.25">
      <c r="A25" s="14">
        <v>1</v>
      </c>
      <c r="B25" s="15">
        <v>2</v>
      </c>
      <c r="C25" s="22" t="s">
        <v>24</v>
      </c>
      <c r="D25" s="5" t="s">
        <v>25</v>
      </c>
      <c r="E25" s="39"/>
      <c r="F25" s="40"/>
      <c r="G25" s="40"/>
      <c r="H25" s="40"/>
      <c r="I25" s="40"/>
      <c r="J25" s="40"/>
      <c r="K25" s="41"/>
      <c r="L25" s="40"/>
    </row>
    <row r="26" spans="1:12" ht="14.3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3" x14ac:dyDescent="0.25">
      <c r="A27" s="14"/>
      <c r="B27" s="15"/>
      <c r="C27" s="11"/>
      <c r="D27" s="7" t="s">
        <v>26</v>
      </c>
      <c r="E27" s="42"/>
      <c r="F27" s="43"/>
      <c r="G27" s="43"/>
      <c r="H27" s="43"/>
      <c r="I27" s="43"/>
      <c r="J27" s="43"/>
      <c r="K27" s="44"/>
      <c r="L27" s="43"/>
    </row>
    <row r="28" spans="1:12" ht="14.3" x14ac:dyDescent="0.25">
      <c r="A28" s="14"/>
      <c r="B28" s="15"/>
      <c r="C28" s="11"/>
      <c r="D28" s="7" t="s">
        <v>27</v>
      </c>
      <c r="E28" s="42"/>
      <c r="F28" s="43"/>
      <c r="G28" s="43"/>
      <c r="H28" s="43"/>
      <c r="I28" s="43"/>
      <c r="J28" s="43"/>
      <c r="K28" s="44"/>
      <c r="L28" s="43"/>
    </row>
    <row r="29" spans="1:12" ht="14.3" x14ac:dyDescent="0.25">
      <c r="A29" s="14"/>
      <c r="B29" s="15"/>
      <c r="C29" s="11"/>
      <c r="D29" s="7" t="s">
        <v>28</v>
      </c>
      <c r="E29" s="42"/>
      <c r="F29" s="43"/>
      <c r="G29" s="43"/>
      <c r="H29" s="43"/>
      <c r="I29" s="43"/>
      <c r="J29" s="43"/>
      <c r="K29" s="44"/>
      <c r="L29" s="43"/>
    </row>
    <row r="30" spans="1:12" ht="14.3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3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3" x14ac:dyDescent="0.25">
      <c r="A32" s="16"/>
      <c r="B32" s="17"/>
      <c r="C32" s="8"/>
      <c r="D32" s="18" t="s">
        <v>29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4.3" x14ac:dyDescent="0.25">
      <c r="A33" s="13">
        <f>A25</f>
        <v>1</v>
      </c>
      <c r="B33" s="13">
        <f>B25</f>
        <v>2</v>
      </c>
      <c r="C33" s="10" t="s">
        <v>30</v>
      </c>
      <c r="D33" s="7" t="s">
        <v>31</v>
      </c>
      <c r="E33" s="42"/>
      <c r="F33" s="43"/>
      <c r="G33" s="43"/>
      <c r="H33" s="43"/>
      <c r="I33" s="43"/>
      <c r="J33" s="43"/>
      <c r="K33" s="44"/>
      <c r="L33" s="43"/>
    </row>
    <row r="34" spans="1:12" ht="14.3" x14ac:dyDescent="0.25">
      <c r="A34" s="14"/>
      <c r="B34" s="15"/>
      <c r="C34" s="11"/>
      <c r="D34" s="7" t="s">
        <v>32</v>
      </c>
      <c r="E34" s="42" t="s">
        <v>48</v>
      </c>
      <c r="F34" s="43">
        <v>250</v>
      </c>
      <c r="G34" s="43">
        <v>9.6</v>
      </c>
      <c r="H34" s="43">
        <v>10.3</v>
      </c>
      <c r="I34" s="43">
        <v>14.8</v>
      </c>
      <c r="J34" s="43">
        <v>190.5</v>
      </c>
      <c r="K34" s="44" t="s">
        <v>49</v>
      </c>
      <c r="L34" s="43"/>
    </row>
    <row r="35" spans="1:12" ht="14.3" x14ac:dyDescent="0.25">
      <c r="A35" s="14"/>
      <c r="B35" s="15"/>
      <c r="C35" s="11"/>
      <c r="D35" s="7" t="s">
        <v>35</v>
      </c>
      <c r="E35" s="42" t="s">
        <v>97</v>
      </c>
      <c r="F35" s="43">
        <v>90</v>
      </c>
      <c r="G35" s="43">
        <v>25.7</v>
      </c>
      <c r="H35" s="43">
        <v>1.9</v>
      </c>
      <c r="I35" s="43">
        <v>0.9</v>
      </c>
      <c r="J35" s="43">
        <v>123.8</v>
      </c>
      <c r="K35" s="44" t="s">
        <v>98</v>
      </c>
      <c r="L35" s="43"/>
    </row>
    <row r="36" spans="1:12" ht="14.3" x14ac:dyDescent="0.25">
      <c r="A36" s="14"/>
      <c r="B36" s="15"/>
      <c r="C36" s="11"/>
      <c r="D36" s="7" t="s">
        <v>38</v>
      </c>
      <c r="E36" s="42" t="s">
        <v>50</v>
      </c>
      <c r="F36" s="43">
        <v>180</v>
      </c>
      <c r="G36" s="43">
        <v>6.4</v>
      </c>
      <c r="H36" s="43">
        <v>5.9</v>
      </c>
      <c r="I36" s="43">
        <v>39.4</v>
      </c>
      <c r="J36" s="43">
        <v>236.2</v>
      </c>
      <c r="K36" s="44" t="s">
        <v>51</v>
      </c>
      <c r="L36" s="43"/>
    </row>
    <row r="37" spans="1:12" ht="14.3" x14ac:dyDescent="0.25">
      <c r="A37" s="14"/>
      <c r="B37" s="15"/>
      <c r="C37" s="11"/>
      <c r="D37" s="7" t="s">
        <v>39</v>
      </c>
      <c r="E37" s="42" t="s">
        <v>99</v>
      </c>
      <c r="F37" s="43">
        <v>200</v>
      </c>
      <c r="G37" s="43">
        <v>3.9</v>
      </c>
      <c r="H37" s="43">
        <v>2.9</v>
      </c>
      <c r="I37" s="43">
        <v>11.2</v>
      </c>
      <c r="J37" s="43">
        <v>86</v>
      </c>
      <c r="K37" s="44" t="s">
        <v>100</v>
      </c>
      <c r="L37" s="43"/>
    </row>
    <row r="38" spans="1:12" ht="14.3" x14ac:dyDescent="0.25">
      <c r="A38" s="14"/>
      <c r="B38" s="15"/>
      <c r="C38" s="11"/>
      <c r="D38" s="7" t="s">
        <v>42</v>
      </c>
      <c r="E38" s="42" t="s">
        <v>43</v>
      </c>
      <c r="F38" s="43">
        <v>50</v>
      </c>
      <c r="G38" s="43">
        <v>3.8</v>
      </c>
      <c r="H38" s="43">
        <v>0.4</v>
      </c>
      <c r="I38" s="43">
        <v>24.6</v>
      </c>
      <c r="J38" s="43">
        <v>117.2</v>
      </c>
      <c r="K38" s="44" t="s">
        <v>44</v>
      </c>
      <c r="L38" s="43"/>
    </row>
    <row r="39" spans="1:12" ht="14.3" x14ac:dyDescent="0.25">
      <c r="A39" s="14"/>
      <c r="B39" s="15"/>
      <c r="C39" s="11"/>
      <c r="D39" s="7" t="s">
        <v>45</v>
      </c>
      <c r="E39" s="42" t="s">
        <v>46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 t="s">
        <v>44</v>
      </c>
      <c r="L39" s="43"/>
    </row>
    <row r="40" spans="1:12" ht="14.3" x14ac:dyDescent="0.25">
      <c r="A40" s="14"/>
      <c r="B40" s="15"/>
      <c r="C40" s="11"/>
      <c r="D40" s="6" t="s">
        <v>28</v>
      </c>
      <c r="E40" s="42" t="s">
        <v>52</v>
      </c>
      <c r="F40" s="43">
        <v>100</v>
      </c>
      <c r="G40" s="43">
        <v>0.9</v>
      </c>
      <c r="H40" s="43">
        <v>0.2</v>
      </c>
      <c r="I40" s="43">
        <v>8.1</v>
      </c>
      <c r="J40" s="43">
        <v>37.799999999999997</v>
      </c>
      <c r="K40" s="44" t="s">
        <v>44</v>
      </c>
      <c r="L40" s="43"/>
    </row>
    <row r="41" spans="1:12" ht="14.3" x14ac:dyDescent="0.25">
      <c r="A41" s="14"/>
      <c r="B41" s="15"/>
      <c r="C41" s="11"/>
      <c r="D41" s="6" t="s">
        <v>59</v>
      </c>
      <c r="E41" s="42" t="s">
        <v>60</v>
      </c>
      <c r="F41" s="43">
        <v>100</v>
      </c>
      <c r="G41" s="43">
        <v>3.3</v>
      </c>
      <c r="H41" s="43">
        <v>2.4</v>
      </c>
      <c r="I41" s="43">
        <v>8.9</v>
      </c>
      <c r="J41" s="43">
        <v>70.599999999999994</v>
      </c>
      <c r="K41" s="44" t="s">
        <v>61</v>
      </c>
      <c r="L41" s="43"/>
    </row>
    <row r="42" spans="1:12" ht="14.3" x14ac:dyDescent="0.25">
      <c r="A42" s="16"/>
      <c r="B42" s="17"/>
      <c r="C42" s="8"/>
      <c r="D42" s="18" t="s">
        <v>29</v>
      </c>
      <c r="E42" s="9"/>
      <c r="F42" s="19">
        <f>SUM(F33:F41)</f>
        <v>1020</v>
      </c>
      <c r="G42" s="19">
        <f>SUM(G33:G41)</f>
        <v>56.899999999999984</v>
      </c>
      <c r="H42" s="19">
        <f>SUM(H33:H41)</f>
        <v>24.599999999999998</v>
      </c>
      <c r="I42" s="19">
        <f>SUM(I33:I41)</f>
        <v>124.60000000000001</v>
      </c>
      <c r="J42" s="19">
        <f>SUM(J33:J41)</f>
        <v>947.5</v>
      </c>
      <c r="K42" s="25"/>
      <c r="L42" s="19">
        <f>SUM(L33:L41)</f>
        <v>0</v>
      </c>
    </row>
    <row r="43" spans="1:12" ht="15.8" customHeight="1" x14ac:dyDescent="0.2">
      <c r="A43" s="33">
        <f>A25</f>
        <v>1</v>
      </c>
      <c r="B43" s="33">
        <f>B25</f>
        <v>2</v>
      </c>
      <c r="C43" s="50" t="s">
        <v>47</v>
      </c>
      <c r="D43" s="51"/>
      <c r="E43" s="31"/>
      <c r="F43" s="32">
        <f>F32+F42</f>
        <v>1020</v>
      </c>
      <c r="G43" s="32">
        <f>G32+G42</f>
        <v>56.899999999999984</v>
      </c>
      <c r="H43" s="32">
        <f>H32+H42</f>
        <v>24.599999999999998</v>
      </c>
      <c r="I43" s="32">
        <f>I32+I42</f>
        <v>124.60000000000001</v>
      </c>
      <c r="J43" s="32">
        <f>J32+J42</f>
        <v>947.5</v>
      </c>
      <c r="K43" s="32"/>
      <c r="L43" s="32">
        <f>L32+L42</f>
        <v>0</v>
      </c>
    </row>
    <row r="44" spans="1:12" ht="14.3" x14ac:dyDescent="0.25">
      <c r="A44" s="20">
        <v>1</v>
      </c>
      <c r="B44" s="21">
        <v>3</v>
      </c>
      <c r="C44" s="22" t="s">
        <v>24</v>
      </c>
      <c r="D44" s="5" t="s">
        <v>25</v>
      </c>
      <c r="E44" s="39"/>
      <c r="F44" s="40"/>
      <c r="G44" s="40"/>
      <c r="H44" s="40"/>
      <c r="I44" s="40"/>
      <c r="J44" s="40"/>
      <c r="K44" s="41"/>
      <c r="L44" s="40"/>
    </row>
    <row r="45" spans="1:12" ht="14.3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3" x14ac:dyDescent="0.25">
      <c r="A46" s="23"/>
      <c r="B46" s="15"/>
      <c r="C46" s="11"/>
      <c r="D46" s="7" t="s">
        <v>26</v>
      </c>
      <c r="E46" s="42"/>
      <c r="F46" s="43"/>
      <c r="G46" s="43"/>
      <c r="H46" s="43"/>
      <c r="I46" s="43"/>
      <c r="J46" s="43"/>
      <c r="K46" s="44"/>
      <c r="L46" s="43"/>
    </row>
    <row r="47" spans="1:12" ht="14.3" x14ac:dyDescent="0.25">
      <c r="A47" s="23"/>
      <c r="B47" s="15"/>
      <c r="C47" s="11"/>
      <c r="D47" s="7" t="s">
        <v>27</v>
      </c>
      <c r="E47" s="42"/>
      <c r="F47" s="43"/>
      <c r="G47" s="43"/>
      <c r="H47" s="43"/>
      <c r="I47" s="43"/>
      <c r="J47" s="43"/>
      <c r="K47" s="44"/>
      <c r="L47" s="43"/>
    </row>
    <row r="48" spans="1:12" ht="14.3" x14ac:dyDescent="0.25">
      <c r="A48" s="23"/>
      <c r="B48" s="15"/>
      <c r="C48" s="11"/>
      <c r="D48" s="7" t="s">
        <v>28</v>
      </c>
      <c r="E48" s="42"/>
      <c r="F48" s="43"/>
      <c r="G48" s="43"/>
      <c r="H48" s="43"/>
      <c r="I48" s="43"/>
      <c r="J48" s="43"/>
      <c r="K48" s="44"/>
      <c r="L48" s="43"/>
    </row>
    <row r="49" spans="1:12" ht="14.3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3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3" x14ac:dyDescent="0.25">
      <c r="A51" s="24"/>
      <c r="B51" s="17"/>
      <c r="C51" s="8"/>
      <c r="D51" s="18" t="s">
        <v>29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4.3" x14ac:dyDescent="0.25">
      <c r="A52" s="26">
        <f>A44</f>
        <v>1</v>
      </c>
      <c r="B52" s="13">
        <f>B44</f>
        <v>3</v>
      </c>
      <c r="C52" s="10" t="s">
        <v>30</v>
      </c>
      <c r="D52" s="7" t="s">
        <v>31</v>
      </c>
      <c r="E52" s="42"/>
      <c r="F52" s="43"/>
      <c r="G52" s="43"/>
      <c r="H52" s="43"/>
      <c r="I52" s="43"/>
      <c r="J52" s="43"/>
      <c r="K52" s="44"/>
      <c r="L52" s="43"/>
    </row>
    <row r="53" spans="1:12" ht="14.3" x14ac:dyDescent="0.25">
      <c r="A53" s="23"/>
      <c r="B53" s="15"/>
      <c r="C53" s="11"/>
      <c r="D53" s="7" t="s">
        <v>32</v>
      </c>
      <c r="E53" s="42" t="s">
        <v>53</v>
      </c>
      <c r="F53" s="43">
        <v>250</v>
      </c>
      <c r="G53" s="43">
        <v>3.9</v>
      </c>
      <c r="H53" s="43">
        <v>6.4</v>
      </c>
      <c r="I53" s="43">
        <v>15.4</v>
      </c>
      <c r="J53" s="43">
        <v>134.4</v>
      </c>
      <c r="K53" s="44" t="s">
        <v>54</v>
      </c>
      <c r="L53" s="43"/>
    </row>
    <row r="54" spans="1:12" ht="14.3" x14ac:dyDescent="0.25">
      <c r="A54" s="23"/>
      <c r="B54" s="15"/>
      <c r="C54" s="11"/>
      <c r="D54" s="7" t="s">
        <v>35</v>
      </c>
      <c r="E54" s="42" t="s">
        <v>101</v>
      </c>
      <c r="F54" s="43">
        <v>100</v>
      </c>
      <c r="G54" s="43">
        <v>19.100000000000001</v>
      </c>
      <c r="H54" s="43">
        <v>4.3</v>
      </c>
      <c r="I54" s="43">
        <v>13.4</v>
      </c>
      <c r="J54" s="43">
        <v>168.6</v>
      </c>
      <c r="K54" s="44" t="s">
        <v>102</v>
      </c>
      <c r="L54" s="43"/>
    </row>
    <row r="55" spans="1:12" ht="14.3" x14ac:dyDescent="0.25">
      <c r="A55" s="23"/>
      <c r="B55" s="15"/>
      <c r="C55" s="11"/>
      <c r="D55" s="7" t="s">
        <v>38</v>
      </c>
      <c r="E55" s="42" t="s">
        <v>55</v>
      </c>
      <c r="F55" s="43">
        <v>180</v>
      </c>
      <c r="G55" s="43">
        <v>3.7</v>
      </c>
      <c r="H55" s="43">
        <v>6.4</v>
      </c>
      <c r="I55" s="43">
        <v>23.8</v>
      </c>
      <c r="J55" s="43">
        <v>167.2</v>
      </c>
      <c r="K55" s="44" t="s">
        <v>56</v>
      </c>
      <c r="L55" s="43"/>
    </row>
    <row r="56" spans="1:12" ht="14.3" x14ac:dyDescent="0.25">
      <c r="A56" s="23"/>
      <c r="B56" s="15"/>
      <c r="C56" s="11"/>
      <c r="D56" s="7" t="s">
        <v>39</v>
      </c>
      <c r="E56" s="42" t="s">
        <v>57</v>
      </c>
      <c r="F56" s="43">
        <v>200</v>
      </c>
      <c r="G56" s="43">
        <v>0.2</v>
      </c>
      <c r="H56" s="43">
        <v>0.4</v>
      </c>
      <c r="I56" s="43">
        <v>24.6</v>
      </c>
      <c r="J56" s="43">
        <v>117.2</v>
      </c>
      <c r="K56" s="44" t="s">
        <v>58</v>
      </c>
      <c r="L56" s="43"/>
    </row>
    <row r="57" spans="1:12" ht="14.3" x14ac:dyDescent="0.25">
      <c r="A57" s="23"/>
      <c r="B57" s="15"/>
      <c r="C57" s="11"/>
      <c r="D57" s="7" t="s">
        <v>42</v>
      </c>
      <c r="E57" s="42" t="s">
        <v>43</v>
      </c>
      <c r="F57" s="43">
        <v>50</v>
      </c>
      <c r="G57" s="43">
        <v>3.8</v>
      </c>
      <c r="H57" s="43">
        <v>0.4</v>
      </c>
      <c r="I57" s="43">
        <v>24.6</v>
      </c>
      <c r="J57" s="43">
        <v>117.2</v>
      </c>
      <c r="K57" s="44" t="s">
        <v>44</v>
      </c>
      <c r="L57" s="43"/>
    </row>
    <row r="58" spans="1:12" ht="14.3" x14ac:dyDescent="0.25">
      <c r="A58" s="23"/>
      <c r="B58" s="15"/>
      <c r="C58" s="11"/>
      <c r="D58" s="7" t="s">
        <v>45</v>
      </c>
      <c r="E58" s="42" t="s">
        <v>46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 t="s">
        <v>44</v>
      </c>
      <c r="L58" s="43"/>
    </row>
    <row r="59" spans="1:12" ht="14.3" x14ac:dyDescent="0.25">
      <c r="A59" s="23"/>
      <c r="B59" s="15"/>
      <c r="C59" s="11"/>
      <c r="D59" s="6" t="s">
        <v>59</v>
      </c>
      <c r="E59" s="42" t="s">
        <v>103</v>
      </c>
      <c r="F59" s="43">
        <v>100</v>
      </c>
      <c r="G59" s="43">
        <v>3.6</v>
      </c>
      <c r="H59" s="43">
        <v>7.4</v>
      </c>
      <c r="I59" s="43">
        <v>9.6</v>
      </c>
      <c r="J59" s="43">
        <v>119.2</v>
      </c>
      <c r="K59" s="44" t="s">
        <v>104</v>
      </c>
      <c r="L59" s="43"/>
    </row>
    <row r="60" spans="1:12" ht="14.3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3" x14ac:dyDescent="0.25">
      <c r="A61" s="24"/>
      <c r="B61" s="17"/>
      <c r="C61" s="8"/>
      <c r="D61" s="18" t="s">
        <v>29</v>
      </c>
      <c r="E61" s="9"/>
      <c r="F61" s="19">
        <f>SUM(F52:F60)</f>
        <v>930</v>
      </c>
      <c r="G61" s="19">
        <f>SUM(G52:G60)</f>
        <v>37.6</v>
      </c>
      <c r="H61" s="19">
        <f>SUM(H52:H60)</f>
        <v>25.9</v>
      </c>
      <c r="I61" s="19">
        <f>SUM(I52:I60)</f>
        <v>128.10000000000002</v>
      </c>
      <c r="J61" s="19">
        <f>SUM(J52:J60)</f>
        <v>909.2</v>
      </c>
      <c r="K61" s="25"/>
      <c r="L61" s="19">
        <f>SUM(L52:L60)</f>
        <v>0</v>
      </c>
    </row>
    <row r="62" spans="1:12" ht="15.8" customHeight="1" x14ac:dyDescent="0.2">
      <c r="A62" s="29">
        <f>A44</f>
        <v>1</v>
      </c>
      <c r="B62" s="30">
        <f>B44</f>
        <v>3</v>
      </c>
      <c r="C62" s="50" t="s">
        <v>47</v>
      </c>
      <c r="D62" s="51"/>
      <c r="E62" s="31"/>
      <c r="F62" s="32">
        <f>F51+F61</f>
        <v>930</v>
      </c>
      <c r="G62" s="32">
        <f>G51+G61</f>
        <v>37.6</v>
      </c>
      <c r="H62" s="32">
        <f>H51+H61</f>
        <v>25.9</v>
      </c>
      <c r="I62" s="32">
        <f>I51+I61</f>
        <v>128.10000000000002</v>
      </c>
      <c r="J62" s="32">
        <f>J51+J61</f>
        <v>909.2</v>
      </c>
      <c r="K62" s="32"/>
      <c r="L62" s="32">
        <f>L51+L61</f>
        <v>0</v>
      </c>
    </row>
    <row r="63" spans="1:12" ht="14.3" x14ac:dyDescent="0.25">
      <c r="A63" s="20">
        <v>1</v>
      </c>
      <c r="B63" s="21">
        <v>4</v>
      </c>
      <c r="C63" s="22" t="s">
        <v>24</v>
      </c>
      <c r="D63" s="5" t="s">
        <v>25</v>
      </c>
      <c r="E63" s="39"/>
      <c r="F63" s="40"/>
      <c r="G63" s="40"/>
      <c r="H63" s="40"/>
      <c r="I63" s="40"/>
      <c r="J63" s="40"/>
      <c r="K63" s="41"/>
      <c r="L63" s="40"/>
    </row>
    <row r="64" spans="1:12" ht="14.3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3" x14ac:dyDescent="0.25">
      <c r="A65" s="23"/>
      <c r="B65" s="15"/>
      <c r="C65" s="11"/>
      <c r="D65" s="7" t="s">
        <v>26</v>
      </c>
      <c r="E65" s="42"/>
      <c r="F65" s="43"/>
      <c r="G65" s="43"/>
      <c r="H65" s="43"/>
      <c r="I65" s="43"/>
      <c r="J65" s="43"/>
      <c r="K65" s="44"/>
      <c r="L65" s="43"/>
    </row>
    <row r="66" spans="1:12" ht="14.3" x14ac:dyDescent="0.25">
      <c r="A66" s="23"/>
      <c r="B66" s="15"/>
      <c r="C66" s="11"/>
      <c r="D66" s="7" t="s">
        <v>27</v>
      </c>
      <c r="E66" s="42"/>
      <c r="F66" s="43"/>
      <c r="G66" s="43"/>
      <c r="H66" s="43"/>
      <c r="I66" s="43"/>
      <c r="J66" s="43"/>
      <c r="K66" s="44"/>
      <c r="L66" s="43"/>
    </row>
    <row r="67" spans="1:12" ht="14.3" x14ac:dyDescent="0.25">
      <c r="A67" s="23"/>
      <c r="B67" s="15"/>
      <c r="C67" s="11"/>
      <c r="D67" s="7" t="s">
        <v>28</v>
      </c>
      <c r="E67" s="42"/>
      <c r="F67" s="43"/>
      <c r="G67" s="43"/>
      <c r="H67" s="43"/>
      <c r="I67" s="43"/>
      <c r="J67" s="43"/>
      <c r="K67" s="44"/>
      <c r="L67" s="43"/>
    </row>
    <row r="68" spans="1:12" ht="14.3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3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3" x14ac:dyDescent="0.25">
      <c r="A70" s="24"/>
      <c r="B70" s="17"/>
      <c r="C70" s="8"/>
      <c r="D70" s="18" t="s">
        <v>29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4.3" x14ac:dyDescent="0.25">
      <c r="A71" s="26">
        <f>A63</f>
        <v>1</v>
      </c>
      <c r="B71" s="13">
        <f>B63</f>
        <v>4</v>
      </c>
      <c r="C71" s="10" t="s">
        <v>30</v>
      </c>
      <c r="D71" s="7" t="s">
        <v>31</v>
      </c>
      <c r="E71" s="42"/>
      <c r="F71" s="43"/>
      <c r="G71" s="43"/>
      <c r="H71" s="43"/>
      <c r="I71" s="43"/>
      <c r="J71" s="43"/>
      <c r="K71" s="44"/>
      <c r="L71" s="43"/>
    </row>
    <row r="72" spans="1:12" ht="14.3" x14ac:dyDescent="0.25">
      <c r="A72" s="23"/>
      <c r="B72" s="15"/>
      <c r="C72" s="11"/>
      <c r="D72" s="7" t="s">
        <v>32</v>
      </c>
      <c r="E72" s="42" t="s">
        <v>62</v>
      </c>
      <c r="F72" s="43">
        <v>250</v>
      </c>
      <c r="G72" s="43">
        <v>7.4</v>
      </c>
      <c r="H72" s="43">
        <v>8.4</v>
      </c>
      <c r="I72" s="43">
        <v>15.7</v>
      </c>
      <c r="J72" s="43">
        <v>168.3</v>
      </c>
      <c r="K72" s="44" t="s">
        <v>63</v>
      </c>
      <c r="L72" s="43"/>
    </row>
    <row r="73" spans="1:12" ht="14.3" x14ac:dyDescent="0.25">
      <c r="A73" s="23"/>
      <c r="B73" s="15"/>
      <c r="C73" s="11"/>
      <c r="D73" s="7" t="s">
        <v>35</v>
      </c>
      <c r="E73" s="42" t="s">
        <v>106</v>
      </c>
      <c r="F73" s="43">
        <v>100</v>
      </c>
      <c r="G73" s="43">
        <v>13.9</v>
      </c>
      <c r="H73" s="43">
        <v>7.4</v>
      </c>
      <c r="I73" s="43">
        <v>6.3</v>
      </c>
      <c r="J73" s="43">
        <v>147.30000000000001</v>
      </c>
      <c r="K73" s="44" t="s">
        <v>64</v>
      </c>
      <c r="L73" s="43"/>
    </row>
    <row r="74" spans="1:12" ht="14.3" x14ac:dyDescent="0.25">
      <c r="A74" s="23"/>
      <c r="B74" s="15"/>
      <c r="C74" s="11"/>
      <c r="D74" s="7" t="s">
        <v>38</v>
      </c>
      <c r="E74" s="42" t="s">
        <v>65</v>
      </c>
      <c r="F74" s="43">
        <v>180</v>
      </c>
      <c r="G74" s="43">
        <v>4.3</v>
      </c>
      <c r="H74" s="43">
        <v>5.8</v>
      </c>
      <c r="I74" s="43">
        <v>43.7</v>
      </c>
      <c r="J74" s="43">
        <v>244.2</v>
      </c>
      <c r="K74" s="44" t="s">
        <v>66</v>
      </c>
      <c r="L74" s="43"/>
    </row>
    <row r="75" spans="1:12" ht="14.3" x14ac:dyDescent="0.25">
      <c r="A75" s="23"/>
      <c r="B75" s="15"/>
      <c r="C75" s="11"/>
      <c r="D75" s="7" t="s">
        <v>39</v>
      </c>
      <c r="E75" s="42" t="s">
        <v>107</v>
      </c>
      <c r="F75" s="43">
        <v>200</v>
      </c>
      <c r="G75" s="43">
        <v>4.7</v>
      </c>
      <c r="H75" s="43">
        <v>3.5</v>
      </c>
      <c r="I75" s="43">
        <v>12.5</v>
      </c>
      <c r="J75" s="43">
        <v>100.4</v>
      </c>
      <c r="K75" s="44" t="s">
        <v>67</v>
      </c>
      <c r="L75" s="43"/>
    </row>
    <row r="76" spans="1:12" ht="14.3" x14ac:dyDescent="0.25">
      <c r="A76" s="23"/>
      <c r="B76" s="15"/>
      <c r="C76" s="11"/>
      <c r="D76" s="7" t="s">
        <v>42</v>
      </c>
      <c r="E76" s="42" t="s">
        <v>43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 t="s">
        <v>44</v>
      </c>
      <c r="L76" s="43"/>
    </row>
    <row r="77" spans="1:12" ht="14.3" x14ac:dyDescent="0.25">
      <c r="A77" s="23"/>
      <c r="B77" s="15"/>
      <c r="C77" s="11"/>
      <c r="D77" s="7" t="s">
        <v>45</v>
      </c>
      <c r="E77" s="42" t="s">
        <v>46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 t="s">
        <v>44</v>
      </c>
      <c r="L77" s="43"/>
    </row>
    <row r="78" spans="1:12" ht="14.3" x14ac:dyDescent="0.25">
      <c r="A78" s="23"/>
      <c r="B78" s="15"/>
      <c r="C78" s="11"/>
      <c r="D78" s="6"/>
      <c r="E78" s="42" t="s">
        <v>105</v>
      </c>
      <c r="F78" s="43">
        <v>40</v>
      </c>
      <c r="G78" s="43">
        <v>9.3000000000000007</v>
      </c>
      <c r="H78" s="43">
        <v>11.8</v>
      </c>
      <c r="I78" s="43">
        <v>0</v>
      </c>
      <c r="J78" s="43">
        <v>143.30000000000001</v>
      </c>
      <c r="K78" s="44" t="s">
        <v>68</v>
      </c>
      <c r="L78" s="43"/>
    </row>
    <row r="79" spans="1:12" ht="14.3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3" x14ac:dyDescent="0.25">
      <c r="A80" s="24"/>
      <c r="B80" s="17"/>
      <c r="C80" s="8"/>
      <c r="D80" s="18" t="s">
        <v>29</v>
      </c>
      <c r="E80" s="9"/>
      <c r="F80" s="19">
        <f>SUM(F71:F79)</f>
        <v>870</v>
      </c>
      <c r="G80" s="19">
        <f>SUM(G71:G79)</f>
        <v>46.7</v>
      </c>
      <c r="H80" s="19">
        <f>SUM(H71:H79)</f>
        <v>37.900000000000006</v>
      </c>
      <c r="I80" s="19">
        <f>SUM(I71:I79)</f>
        <v>119.50000000000001</v>
      </c>
      <c r="J80" s="19">
        <f>SUM(J71:J79)</f>
        <v>1006.0999999999999</v>
      </c>
      <c r="K80" s="25"/>
      <c r="L80" s="19">
        <f>SUM(L71:L79)</f>
        <v>0</v>
      </c>
    </row>
    <row r="81" spans="1:12" ht="15.8" customHeight="1" x14ac:dyDescent="0.2">
      <c r="A81" s="29">
        <f>A63</f>
        <v>1</v>
      </c>
      <c r="B81" s="30">
        <f>B63</f>
        <v>4</v>
      </c>
      <c r="C81" s="50" t="s">
        <v>47</v>
      </c>
      <c r="D81" s="51"/>
      <c r="E81" s="31"/>
      <c r="F81" s="32">
        <f>F70+F80</f>
        <v>870</v>
      </c>
      <c r="G81" s="32">
        <f>G70+G80</f>
        <v>46.7</v>
      </c>
      <c r="H81" s="32">
        <f>H70+H80</f>
        <v>37.900000000000006</v>
      </c>
      <c r="I81" s="32">
        <f>I70+I80</f>
        <v>119.50000000000001</v>
      </c>
      <c r="J81" s="32">
        <f>J70+J80</f>
        <v>1006.0999999999999</v>
      </c>
      <c r="K81" s="32"/>
      <c r="L81" s="32">
        <f>L70+L80</f>
        <v>0</v>
      </c>
    </row>
    <row r="82" spans="1:12" ht="14.3" x14ac:dyDescent="0.25">
      <c r="A82" s="20">
        <v>1</v>
      </c>
      <c r="B82" s="21">
        <v>5</v>
      </c>
      <c r="C82" s="22" t="s">
        <v>24</v>
      </c>
      <c r="D82" s="5" t="s">
        <v>25</v>
      </c>
      <c r="E82" s="39"/>
      <c r="F82" s="40"/>
      <c r="G82" s="40"/>
      <c r="H82" s="40"/>
      <c r="I82" s="40"/>
      <c r="J82" s="40"/>
      <c r="K82" s="41"/>
      <c r="L82" s="40"/>
    </row>
    <row r="83" spans="1:12" ht="14.3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3" x14ac:dyDescent="0.25">
      <c r="A84" s="23"/>
      <c r="B84" s="15"/>
      <c r="C84" s="11"/>
      <c r="D84" s="7" t="s">
        <v>26</v>
      </c>
      <c r="E84" s="42"/>
      <c r="F84" s="43"/>
      <c r="G84" s="43"/>
      <c r="H84" s="43"/>
      <c r="I84" s="43"/>
      <c r="J84" s="43"/>
      <c r="K84" s="44"/>
      <c r="L84" s="43"/>
    </row>
    <row r="85" spans="1:12" ht="14.3" x14ac:dyDescent="0.25">
      <c r="A85" s="23"/>
      <c r="B85" s="15"/>
      <c r="C85" s="11"/>
      <c r="D85" s="7" t="s">
        <v>27</v>
      </c>
      <c r="E85" s="42"/>
      <c r="F85" s="43"/>
      <c r="G85" s="43"/>
      <c r="H85" s="43"/>
      <c r="I85" s="43"/>
      <c r="J85" s="43"/>
      <c r="K85" s="44"/>
      <c r="L85" s="43"/>
    </row>
    <row r="86" spans="1:12" ht="14.3" x14ac:dyDescent="0.25">
      <c r="A86" s="23"/>
      <c r="B86" s="15"/>
      <c r="C86" s="11"/>
      <c r="D86" s="7" t="s">
        <v>28</v>
      </c>
      <c r="E86" s="42"/>
      <c r="F86" s="43"/>
      <c r="G86" s="43"/>
      <c r="H86" s="43"/>
      <c r="I86" s="43"/>
      <c r="J86" s="43"/>
      <c r="K86" s="44"/>
      <c r="L86" s="43"/>
    </row>
    <row r="87" spans="1:12" ht="14.3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3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3" x14ac:dyDescent="0.25">
      <c r="A89" s="24"/>
      <c r="B89" s="17"/>
      <c r="C89" s="8"/>
      <c r="D89" s="18" t="s">
        <v>29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4.3" x14ac:dyDescent="0.25">
      <c r="A90" s="26">
        <f>A82</f>
        <v>1</v>
      </c>
      <c r="B90" s="13">
        <f>B82</f>
        <v>5</v>
      </c>
      <c r="C90" s="10" t="s">
        <v>30</v>
      </c>
      <c r="D90" s="7" t="s">
        <v>31</v>
      </c>
      <c r="E90" s="42"/>
      <c r="F90" s="43"/>
      <c r="G90" s="43"/>
      <c r="H90" s="43"/>
      <c r="I90" s="43"/>
      <c r="J90" s="43"/>
      <c r="K90" s="44"/>
      <c r="L90" s="43"/>
    </row>
    <row r="91" spans="1:12" ht="14.3" x14ac:dyDescent="0.25">
      <c r="A91" s="23"/>
      <c r="B91" s="15"/>
      <c r="C91" s="11"/>
      <c r="D91" s="7" t="s">
        <v>32</v>
      </c>
      <c r="E91" s="42" t="s">
        <v>92</v>
      </c>
      <c r="F91" s="43">
        <v>250</v>
      </c>
      <c r="G91" s="43">
        <v>1.5</v>
      </c>
      <c r="H91" s="43">
        <v>2.1</v>
      </c>
      <c r="I91" s="43">
        <v>12</v>
      </c>
      <c r="J91" s="43">
        <v>173</v>
      </c>
      <c r="K91" s="44" t="s">
        <v>69</v>
      </c>
      <c r="L91" s="43"/>
    </row>
    <row r="92" spans="1:12" ht="14.3" x14ac:dyDescent="0.25">
      <c r="A92" s="23"/>
      <c r="B92" s="15"/>
      <c r="C92" s="11"/>
      <c r="D92" s="7" t="s">
        <v>35</v>
      </c>
      <c r="E92" s="42" t="s">
        <v>108</v>
      </c>
      <c r="F92" s="43">
        <v>180</v>
      </c>
      <c r="G92" s="43">
        <v>15.2</v>
      </c>
      <c r="H92" s="43">
        <v>23.8</v>
      </c>
      <c r="I92" s="43">
        <v>42.6</v>
      </c>
      <c r="J92" s="43">
        <v>445.1</v>
      </c>
      <c r="K92" s="44" t="s">
        <v>109</v>
      </c>
      <c r="L92" s="43"/>
    </row>
    <row r="93" spans="1:12" ht="14.3" x14ac:dyDescent="0.25">
      <c r="A93" s="23"/>
      <c r="B93" s="15"/>
      <c r="C93" s="11"/>
      <c r="D93" s="7" t="s">
        <v>38</v>
      </c>
      <c r="E93" s="42"/>
      <c r="F93" s="43"/>
      <c r="G93" s="43"/>
      <c r="H93" s="43"/>
      <c r="I93" s="43"/>
      <c r="J93" s="43"/>
      <c r="K93" s="44"/>
      <c r="L93" s="43"/>
    </row>
    <row r="94" spans="1:12" ht="14.3" x14ac:dyDescent="0.25">
      <c r="A94" s="23"/>
      <c r="B94" s="15"/>
      <c r="C94" s="11"/>
      <c r="D94" s="7" t="s">
        <v>39</v>
      </c>
      <c r="E94" s="42" t="s">
        <v>71</v>
      </c>
      <c r="F94" s="43">
        <v>200</v>
      </c>
      <c r="G94" s="43">
        <v>0.2</v>
      </c>
      <c r="H94" s="43">
        <v>0.1</v>
      </c>
      <c r="I94" s="43">
        <v>9.9</v>
      </c>
      <c r="J94" s="43">
        <v>41.6</v>
      </c>
      <c r="K94" s="44" t="s">
        <v>72</v>
      </c>
      <c r="L94" s="43"/>
    </row>
    <row r="95" spans="1:12" ht="14.3" x14ac:dyDescent="0.25">
      <c r="A95" s="23"/>
      <c r="B95" s="15"/>
      <c r="C95" s="11"/>
      <c r="D95" s="7" t="s">
        <v>42</v>
      </c>
      <c r="E95" s="42" t="s">
        <v>43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44</v>
      </c>
      <c r="L95" s="43"/>
    </row>
    <row r="96" spans="1:12" ht="14.3" x14ac:dyDescent="0.25">
      <c r="A96" s="23"/>
      <c r="B96" s="15"/>
      <c r="C96" s="11"/>
      <c r="D96" s="7" t="s">
        <v>45</v>
      </c>
      <c r="E96" s="42" t="s">
        <v>46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 t="s">
        <v>44</v>
      </c>
      <c r="L96" s="43"/>
    </row>
    <row r="97" spans="1:12" ht="14.3" x14ac:dyDescent="0.25">
      <c r="A97" s="23"/>
      <c r="B97" s="15"/>
      <c r="C97" s="11"/>
      <c r="D97" s="6" t="s">
        <v>28</v>
      </c>
      <c r="E97" s="42" t="s">
        <v>73</v>
      </c>
      <c r="F97" s="43">
        <v>100</v>
      </c>
      <c r="G97" s="43">
        <v>0.4</v>
      </c>
      <c r="H97" s="43">
        <v>0.4</v>
      </c>
      <c r="I97" s="43">
        <v>9.8000000000000007</v>
      </c>
      <c r="J97" s="43">
        <v>44.4</v>
      </c>
      <c r="K97" s="44" t="s">
        <v>44</v>
      </c>
      <c r="L97" s="43"/>
    </row>
    <row r="98" spans="1:12" ht="14.3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3" x14ac:dyDescent="0.25">
      <c r="A99" s="24"/>
      <c r="B99" s="17"/>
      <c r="C99" s="8"/>
      <c r="D99" s="18" t="s">
        <v>29</v>
      </c>
      <c r="E99" s="9"/>
      <c r="F99" s="19">
        <f>SUM(F90:F98)</f>
        <v>830</v>
      </c>
      <c r="G99" s="19">
        <f>SUM(G90:G98)</f>
        <v>24.4</v>
      </c>
      <c r="H99" s="19">
        <f>SUM(H90:H98)</f>
        <v>27.400000000000002</v>
      </c>
      <c r="I99" s="19">
        <f>SUM(I90:I98)</f>
        <v>115.6</v>
      </c>
      <c r="J99" s="19">
        <f>SUM(J90:J98)</f>
        <v>906.7</v>
      </c>
      <c r="K99" s="25"/>
      <c r="L99" s="19">
        <f>SUM(L90:L98)</f>
        <v>0</v>
      </c>
    </row>
    <row r="100" spans="1:12" ht="15.8" customHeight="1" x14ac:dyDescent="0.2">
      <c r="A100" s="29">
        <f>A82</f>
        <v>1</v>
      </c>
      <c r="B100" s="30">
        <f>B82</f>
        <v>5</v>
      </c>
      <c r="C100" s="50" t="s">
        <v>47</v>
      </c>
      <c r="D100" s="51"/>
      <c r="E100" s="31"/>
      <c r="F100" s="32">
        <f>F89+F99</f>
        <v>830</v>
      </c>
      <c r="G100" s="32">
        <f>G89+G99</f>
        <v>24.4</v>
      </c>
      <c r="H100" s="32">
        <f>H89+H99</f>
        <v>27.400000000000002</v>
      </c>
      <c r="I100" s="32">
        <f>I89+I99</f>
        <v>115.6</v>
      </c>
      <c r="J100" s="32">
        <f>J89+J99</f>
        <v>906.7</v>
      </c>
      <c r="K100" s="32"/>
      <c r="L100" s="32">
        <f>L89+L99</f>
        <v>0</v>
      </c>
    </row>
    <row r="101" spans="1:12" ht="14.3" x14ac:dyDescent="0.25">
      <c r="A101" s="20">
        <v>2</v>
      </c>
      <c r="B101" s="21">
        <v>1</v>
      </c>
      <c r="C101" s="22" t="s">
        <v>24</v>
      </c>
      <c r="D101" s="5" t="s">
        <v>25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3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3" x14ac:dyDescent="0.25">
      <c r="A103" s="23"/>
      <c r="B103" s="15"/>
      <c r="C103" s="11"/>
      <c r="D103" s="7" t="s">
        <v>26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3" x14ac:dyDescent="0.25">
      <c r="A104" s="23"/>
      <c r="B104" s="15"/>
      <c r="C104" s="11"/>
      <c r="D104" s="7" t="s">
        <v>27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3" x14ac:dyDescent="0.25">
      <c r="A105" s="23"/>
      <c r="B105" s="15"/>
      <c r="C105" s="11"/>
      <c r="D105" s="7" t="s">
        <v>28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3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3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3" x14ac:dyDescent="0.25">
      <c r="A108" s="24"/>
      <c r="B108" s="17"/>
      <c r="C108" s="8"/>
      <c r="D108" s="18" t="s">
        <v>29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4.3" x14ac:dyDescent="0.25">
      <c r="A109" s="26">
        <f>A101</f>
        <v>2</v>
      </c>
      <c r="B109" s="13">
        <f>B101</f>
        <v>1</v>
      </c>
      <c r="C109" s="10" t="s">
        <v>30</v>
      </c>
      <c r="D109" s="7" t="s">
        <v>31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3" x14ac:dyDescent="0.25">
      <c r="A110" s="23"/>
      <c r="B110" s="15"/>
      <c r="C110" s="11"/>
      <c r="D110" s="7" t="s">
        <v>32</v>
      </c>
      <c r="E110" s="42" t="s">
        <v>74</v>
      </c>
      <c r="F110" s="43">
        <v>250</v>
      </c>
      <c r="G110" s="43">
        <v>5.8</v>
      </c>
      <c r="H110" s="43">
        <v>4.0999999999999996</v>
      </c>
      <c r="I110" s="43">
        <v>14.2</v>
      </c>
      <c r="J110" s="43">
        <v>117</v>
      </c>
      <c r="K110" s="44" t="s">
        <v>75</v>
      </c>
      <c r="L110" s="43"/>
    </row>
    <row r="111" spans="1:12" ht="14.3" x14ac:dyDescent="0.25">
      <c r="A111" s="23"/>
      <c r="B111" s="15"/>
      <c r="C111" s="11"/>
      <c r="D111" s="7" t="s">
        <v>35</v>
      </c>
      <c r="E111" s="42" t="s">
        <v>36</v>
      </c>
      <c r="F111" s="43">
        <v>200</v>
      </c>
      <c r="G111" s="43">
        <v>27.2</v>
      </c>
      <c r="H111" s="43">
        <v>8.1</v>
      </c>
      <c r="I111" s="43">
        <v>33.200000000000003</v>
      </c>
      <c r="J111" s="43">
        <v>314.60000000000002</v>
      </c>
      <c r="K111" s="44" t="s">
        <v>37</v>
      </c>
      <c r="L111" s="43"/>
    </row>
    <row r="112" spans="1:12" ht="14.3" x14ac:dyDescent="0.25">
      <c r="A112" s="23"/>
      <c r="B112" s="15"/>
      <c r="C112" s="11"/>
      <c r="D112" s="7" t="s">
        <v>38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3" x14ac:dyDescent="0.25">
      <c r="A113" s="23"/>
      <c r="B113" s="15"/>
      <c r="C113" s="11"/>
      <c r="D113" s="7" t="s">
        <v>39</v>
      </c>
      <c r="E113" s="42" t="s">
        <v>40</v>
      </c>
      <c r="F113" s="43">
        <v>200</v>
      </c>
      <c r="G113" s="43">
        <v>0.4</v>
      </c>
      <c r="H113" s="43">
        <v>0</v>
      </c>
      <c r="I113" s="43">
        <v>19.8</v>
      </c>
      <c r="J113" s="43">
        <v>80.8</v>
      </c>
      <c r="K113" s="44" t="s">
        <v>76</v>
      </c>
      <c r="L113" s="43"/>
    </row>
    <row r="114" spans="1:12" ht="14.3" x14ac:dyDescent="0.25">
      <c r="A114" s="23"/>
      <c r="B114" s="15"/>
      <c r="C114" s="11"/>
      <c r="D114" s="7" t="s">
        <v>42</v>
      </c>
      <c r="E114" s="42" t="s">
        <v>43</v>
      </c>
      <c r="F114" s="43">
        <v>50</v>
      </c>
      <c r="G114" s="43">
        <v>3.8</v>
      </c>
      <c r="H114" s="43">
        <v>0.4</v>
      </c>
      <c r="I114" s="43">
        <v>24.6</v>
      </c>
      <c r="J114" s="43">
        <v>117.2</v>
      </c>
      <c r="K114" s="44" t="s">
        <v>44</v>
      </c>
      <c r="L114" s="43"/>
    </row>
    <row r="115" spans="1:12" ht="14.3" x14ac:dyDescent="0.25">
      <c r="A115" s="23"/>
      <c r="B115" s="15"/>
      <c r="C115" s="11"/>
      <c r="D115" s="7" t="s">
        <v>45</v>
      </c>
      <c r="E115" s="42" t="s">
        <v>46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 t="s">
        <v>44</v>
      </c>
      <c r="L115" s="43"/>
    </row>
    <row r="116" spans="1:12" ht="14.3" x14ac:dyDescent="0.25">
      <c r="A116" s="23"/>
      <c r="B116" s="15"/>
      <c r="C116" s="11"/>
      <c r="D116" s="6"/>
      <c r="E116" s="42" t="s">
        <v>77</v>
      </c>
      <c r="F116" s="43">
        <v>50</v>
      </c>
      <c r="G116" s="43">
        <v>3.8</v>
      </c>
      <c r="H116" s="43">
        <v>4.9000000000000004</v>
      </c>
      <c r="I116" s="43">
        <v>37.200000000000003</v>
      </c>
      <c r="J116" s="43">
        <v>207.9</v>
      </c>
      <c r="K116" s="44" t="s">
        <v>44</v>
      </c>
      <c r="L116" s="43"/>
    </row>
    <row r="117" spans="1:12" ht="14.3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3" x14ac:dyDescent="0.25">
      <c r="A118" s="24"/>
      <c r="B118" s="17"/>
      <c r="C118" s="8"/>
      <c r="D118" s="18" t="s">
        <v>29</v>
      </c>
      <c r="E118" s="9"/>
      <c r="F118" s="19">
        <f>SUM(F109:F117)</f>
        <v>800</v>
      </c>
      <c r="G118" s="19">
        <f>SUM(G109:G117)</f>
        <v>44.29999999999999</v>
      </c>
      <c r="H118" s="19">
        <f>SUM(H109:H117)</f>
        <v>18.100000000000001</v>
      </c>
      <c r="I118" s="19">
        <f>SUM(I109:I117)</f>
        <v>145.70000000000002</v>
      </c>
      <c r="J118" s="19">
        <f>SUM(J109:J117)</f>
        <v>922.9</v>
      </c>
      <c r="K118" s="25"/>
      <c r="L118" s="19">
        <f>SUM(L109:L117)</f>
        <v>0</v>
      </c>
    </row>
    <row r="119" spans="1:12" ht="14.3" x14ac:dyDescent="0.2">
      <c r="A119" s="29">
        <f>A101</f>
        <v>2</v>
      </c>
      <c r="B119" s="30">
        <f>B101</f>
        <v>1</v>
      </c>
      <c r="C119" s="50" t="s">
        <v>47</v>
      </c>
      <c r="D119" s="51"/>
      <c r="E119" s="31"/>
      <c r="F119" s="32">
        <f>F108+F118</f>
        <v>800</v>
      </c>
      <c r="G119" s="32">
        <f>G108+G118</f>
        <v>44.29999999999999</v>
      </c>
      <c r="H119" s="32">
        <f>H108+H118</f>
        <v>18.100000000000001</v>
      </c>
      <c r="I119" s="32">
        <f>I108+I118</f>
        <v>145.70000000000002</v>
      </c>
      <c r="J119" s="32">
        <f>J108+J118</f>
        <v>922.9</v>
      </c>
      <c r="K119" s="32"/>
      <c r="L119" s="32">
        <f>L108+L118</f>
        <v>0</v>
      </c>
    </row>
    <row r="120" spans="1:12" ht="14.3" x14ac:dyDescent="0.25">
      <c r="A120" s="14">
        <v>2</v>
      </c>
      <c r="B120" s="15">
        <v>2</v>
      </c>
      <c r="C120" s="22" t="s">
        <v>24</v>
      </c>
      <c r="D120" s="5" t="s">
        <v>25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3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3" x14ac:dyDescent="0.25">
      <c r="A122" s="14"/>
      <c r="B122" s="15"/>
      <c r="C122" s="11"/>
      <c r="D122" s="7" t="s">
        <v>26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3" x14ac:dyDescent="0.25">
      <c r="A123" s="14"/>
      <c r="B123" s="15"/>
      <c r="C123" s="11"/>
      <c r="D123" s="7" t="s">
        <v>27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3" x14ac:dyDescent="0.25">
      <c r="A124" s="14"/>
      <c r="B124" s="15"/>
      <c r="C124" s="11"/>
      <c r="D124" s="7" t="s">
        <v>28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3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3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3" x14ac:dyDescent="0.25">
      <c r="A127" s="16"/>
      <c r="B127" s="17"/>
      <c r="C127" s="8"/>
      <c r="D127" s="18" t="s">
        <v>29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4.3" x14ac:dyDescent="0.25">
      <c r="A128" s="13">
        <f>A120</f>
        <v>2</v>
      </c>
      <c r="B128" s="13">
        <f>B120</f>
        <v>2</v>
      </c>
      <c r="C128" s="10" t="s">
        <v>30</v>
      </c>
      <c r="D128" s="7" t="s">
        <v>31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3" x14ac:dyDescent="0.25">
      <c r="A129" s="14"/>
      <c r="B129" s="15"/>
      <c r="C129" s="11"/>
      <c r="D129" s="7" t="s">
        <v>32</v>
      </c>
      <c r="E129" s="42" t="s">
        <v>78</v>
      </c>
      <c r="F129" s="43">
        <v>250</v>
      </c>
      <c r="G129" s="43">
        <v>6.2</v>
      </c>
      <c r="H129" s="43">
        <v>7.2</v>
      </c>
      <c r="I129" s="43">
        <v>14.1</v>
      </c>
      <c r="J129" s="43">
        <v>146.1</v>
      </c>
      <c r="K129" s="44" t="s">
        <v>56</v>
      </c>
      <c r="L129" s="43"/>
    </row>
    <row r="130" spans="1:12" ht="14.3" x14ac:dyDescent="0.25">
      <c r="A130" s="14"/>
      <c r="B130" s="15"/>
      <c r="C130" s="11"/>
      <c r="D130" s="7" t="s">
        <v>35</v>
      </c>
      <c r="E130" s="42" t="s">
        <v>110</v>
      </c>
      <c r="F130" s="43">
        <v>200</v>
      </c>
      <c r="G130" s="43">
        <v>21</v>
      </c>
      <c r="H130" s="43">
        <v>7</v>
      </c>
      <c r="I130" s="43">
        <v>17.5</v>
      </c>
      <c r="J130" s="43">
        <v>217.3</v>
      </c>
      <c r="K130" s="44" t="s">
        <v>111</v>
      </c>
      <c r="L130" s="43"/>
    </row>
    <row r="131" spans="1:12" ht="14.3" x14ac:dyDescent="0.25">
      <c r="A131" s="14"/>
      <c r="B131" s="15"/>
      <c r="C131" s="11"/>
      <c r="D131" s="7" t="s">
        <v>38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3" x14ac:dyDescent="0.25">
      <c r="A132" s="14"/>
      <c r="B132" s="15"/>
      <c r="C132" s="11"/>
      <c r="D132" s="7" t="s">
        <v>39</v>
      </c>
      <c r="E132" s="42" t="s">
        <v>99</v>
      </c>
      <c r="F132" s="43">
        <v>200</v>
      </c>
      <c r="G132" s="43">
        <v>3.9</v>
      </c>
      <c r="H132" s="43">
        <v>2.9</v>
      </c>
      <c r="I132" s="43">
        <v>11.2</v>
      </c>
      <c r="J132" s="43">
        <v>86</v>
      </c>
      <c r="K132" s="44" t="s">
        <v>100</v>
      </c>
      <c r="L132" s="43"/>
    </row>
    <row r="133" spans="1:12" ht="14.3" x14ac:dyDescent="0.25">
      <c r="A133" s="14"/>
      <c r="B133" s="15"/>
      <c r="C133" s="11"/>
      <c r="D133" s="7" t="s">
        <v>42</v>
      </c>
      <c r="E133" s="42" t="s">
        <v>43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117.2</v>
      </c>
      <c r="K133" s="44" t="s">
        <v>44</v>
      </c>
      <c r="L133" s="43"/>
    </row>
    <row r="134" spans="1:12" ht="14.3" x14ac:dyDescent="0.25">
      <c r="A134" s="14"/>
      <c r="B134" s="15"/>
      <c r="C134" s="11"/>
      <c r="D134" s="7" t="s">
        <v>45</v>
      </c>
      <c r="E134" s="42" t="s">
        <v>46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 t="s">
        <v>44</v>
      </c>
      <c r="L134" s="43"/>
    </row>
    <row r="135" spans="1:12" ht="14.3" x14ac:dyDescent="0.25">
      <c r="A135" s="14"/>
      <c r="B135" s="15"/>
      <c r="C135" s="11"/>
      <c r="D135" s="6"/>
      <c r="E135" s="42" t="s">
        <v>105</v>
      </c>
      <c r="F135" s="43">
        <v>40</v>
      </c>
      <c r="G135" s="43">
        <v>9.3000000000000007</v>
      </c>
      <c r="H135" s="43">
        <v>11.8</v>
      </c>
      <c r="I135" s="43">
        <v>0</v>
      </c>
      <c r="J135" s="43">
        <v>143.30000000000001</v>
      </c>
      <c r="K135" s="44" t="s">
        <v>68</v>
      </c>
      <c r="L135" s="43"/>
    </row>
    <row r="136" spans="1:12" ht="14.3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3" x14ac:dyDescent="0.25">
      <c r="A137" s="16"/>
      <c r="B137" s="17"/>
      <c r="C137" s="8"/>
      <c r="D137" s="18" t="s">
        <v>29</v>
      </c>
      <c r="E137" s="9"/>
      <c r="F137" s="19">
        <f>SUM(F128:F136)</f>
        <v>790</v>
      </c>
      <c r="G137" s="19">
        <f>SUM(G128:G136)</f>
        <v>47.5</v>
      </c>
      <c r="H137" s="19">
        <f>SUM(H128:H136)</f>
        <v>29.9</v>
      </c>
      <c r="I137" s="19">
        <f>SUM(I128:I136)</f>
        <v>84.100000000000009</v>
      </c>
      <c r="J137" s="19">
        <f>SUM(J128:J136)</f>
        <v>795.3</v>
      </c>
      <c r="K137" s="25"/>
      <c r="L137" s="19">
        <f>SUM(L128:L136)</f>
        <v>0</v>
      </c>
    </row>
    <row r="138" spans="1:12" ht="14.3" x14ac:dyDescent="0.2">
      <c r="A138" s="33">
        <f>A120</f>
        <v>2</v>
      </c>
      <c r="B138" s="33">
        <f>B120</f>
        <v>2</v>
      </c>
      <c r="C138" s="50" t="s">
        <v>47</v>
      </c>
      <c r="D138" s="51"/>
      <c r="E138" s="31"/>
      <c r="F138" s="32">
        <f>F127+F137</f>
        <v>790</v>
      </c>
      <c r="G138" s="32">
        <f>G127+G137</f>
        <v>47.5</v>
      </c>
      <c r="H138" s="32">
        <f>H127+H137</f>
        <v>29.9</v>
      </c>
      <c r="I138" s="32">
        <f>I127+I137</f>
        <v>84.100000000000009</v>
      </c>
      <c r="J138" s="32">
        <f>J127+J137</f>
        <v>795.3</v>
      </c>
      <c r="K138" s="32"/>
      <c r="L138" s="32">
        <f>L127+L137</f>
        <v>0</v>
      </c>
    </row>
    <row r="139" spans="1:12" ht="14.3" x14ac:dyDescent="0.25">
      <c r="A139" s="20">
        <v>2</v>
      </c>
      <c r="B139" s="21">
        <v>3</v>
      </c>
      <c r="C139" s="22" t="s">
        <v>24</v>
      </c>
      <c r="D139" s="5" t="s">
        <v>25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3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3" x14ac:dyDescent="0.25">
      <c r="A141" s="23"/>
      <c r="B141" s="15"/>
      <c r="C141" s="11"/>
      <c r="D141" s="7" t="s">
        <v>26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8" customHeight="1" x14ac:dyDescent="0.25">
      <c r="A142" s="23"/>
      <c r="B142" s="15"/>
      <c r="C142" s="11"/>
      <c r="D142" s="7" t="s">
        <v>27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3" x14ac:dyDescent="0.25">
      <c r="A143" s="23"/>
      <c r="B143" s="15"/>
      <c r="C143" s="11"/>
      <c r="D143" s="7" t="s">
        <v>28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3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3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3" x14ac:dyDescent="0.25">
      <c r="A146" s="24"/>
      <c r="B146" s="17"/>
      <c r="C146" s="8"/>
      <c r="D146" s="18" t="s">
        <v>29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4.3" x14ac:dyDescent="0.25">
      <c r="A147" s="26">
        <f>A139</f>
        <v>2</v>
      </c>
      <c r="B147" s="13">
        <f>B139</f>
        <v>3</v>
      </c>
      <c r="C147" s="10" t="s">
        <v>30</v>
      </c>
      <c r="D147" s="7" t="s">
        <v>31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3" x14ac:dyDescent="0.25">
      <c r="A148" s="23"/>
      <c r="B148" s="15"/>
      <c r="C148" s="11"/>
      <c r="D148" s="7" t="s">
        <v>32</v>
      </c>
      <c r="E148" s="42" t="s">
        <v>93</v>
      </c>
      <c r="F148" s="43">
        <v>250</v>
      </c>
      <c r="G148" s="43">
        <v>5.9</v>
      </c>
      <c r="H148" s="43">
        <v>7.1</v>
      </c>
      <c r="I148" s="43">
        <v>12.7</v>
      </c>
      <c r="J148" s="43">
        <v>138</v>
      </c>
      <c r="K148" s="44" t="s">
        <v>79</v>
      </c>
      <c r="L148" s="43"/>
    </row>
    <row r="149" spans="1:12" ht="14.3" x14ac:dyDescent="0.25">
      <c r="A149" s="23"/>
      <c r="B149" s="15"/>
      <c r="C149" s="11"/>
      <c r="D149" s="7" t="s">
        <v>35</v>
      </c>
      <c r="E149" s="42" t="s">
        <v>101</v>
      </c>
      <c r="F149" s="43">
        <v>100</v>
      </c>
      <c r="G149" s="43">
        <v>19.100000000000001</v>
      </c>
      <c r="H149" s="43">
        <v>4.3</v>
      </c>
      <c r="I149" s="43">
        <v>13.4</v>
      </c>
      <c r="J149" s="43">
        <v>168.6</v>
      </c>
      <c r="K149" s="44" t="s">
        <v>102</v>
      </c>
      <c r="L149" s="43"/>
    </row>
    <row r="150" spans="1:12" ht="14.3" x14ac:dyDescent="0.25">
      <c r="A150" s="23"/>
      <c r="B150" s="15"/>
      <c r="C150" s="11"/>
      <c r="D150" s="7" t="s">
        <v>38</v>
      </c>
      <c r="E150" s="42" t="s">
        <v>55</v>
      </c>
      <c r="F150" s="43">
        <v>180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80</v>
      </c>
      <c r="L150" s="43"/>
    </row>
    <row r="151" spans="1:12" ht="14.3" x14ac:dyDescent="0.25">
      <c r="A151" s="23"/>
      <c r="B151" s="15"/>
      <c r="C151" s="11"/>
      <c r="D151" s="7" t="s">
        <v>39</v>
      </c>
      <c r="E151" s="42" t="s">
        <v>112</v>
      </c>
      <c r="F151" s="43">
        <v>200</v>
      </c>
      <c r="G151" s="43">
        <v>1</v>
      </c>
      <c r="H151" s="43">
        <v>0</v>
      </c>
      <c r="I151" s="43">
        <v>25.4</v>
      </c>
      <c r="J151" s="43">
        <v>105.6</v>
      </c>
      <c r="K151" s="44" t="s">
        <v>44</v>
      </c>
      <c r="L151" s="43"/>
    </row>
    <row r="152" spans="1:12" ht="14.3" x14ac:dyDescent="0.25">
      <c r="A152" s="23"/>
      <c r="B152" s="15"/>
      <c r="C152" s="11"/>
      <c r="D152" s="7" t="s">
        <v>42</v>
      </c>
      <c r="E152" s="42" t="s">
        <v>43</v>
      </c>
      <c r="F152" s="43">
        <v>50</v>
      </c>
      <c r="G152" s="43">
        <v>3.8</v>
      </c>
      <c r="H152" s="43">
        <v>0.4</v>
      </c>
      <c r="I152" s="43">
        <v>24.6</v>
      </c>
      <c r="J152" s="43">
        <v>117.2</v>
      </c>
      <c r="K152" s="44" t="s">
        <v>44</v>
      </c>
      <c r="L152" s="43"/>
    </row>
    <row r="153" spans="1:12" ht="14.3" x14ac:dyDescent="0.25">
      <c r="A153" s="23"/>
      <c r="B153" s="15"/>
      <c r="C153" s="11"/>
      <c r="D153" s="7" t="s">
        <v>45</v>
      </c>
      <c r="E153" s="42" t="s">
        <v>46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 t="s">
        <v>44</v>
      </c>
      <c r="L153" s="43"/>
    </row>
    <row r="154" spans="1:12" ht="14.3" x14ac:dyDescent="0.25">
      <c r="A154" s="23"/>
      <c r="B154" s="15"/>
      <c r="C154" s="11"/>
      <c r="D154" s="6" t="s">
        <v>59</v>
      </c>
      <c r="E154" s="42" t="s">
        <v>81</v>
      </c>
      <c r="F154" s="43">
        <v>100</v>
      </c>
      <c r="G154" s="43">
        <v>1.5</v>
      </c>
      <c r="H154" s="43">
        <v>8.1999999999999975</v>
      </c>
      <c r="I154" s="43">
        <v>3.3</v>
      </c>
      <c r="J154" s="43">
        <v>93</v>
      </c>
      <c r="K154" s="44" t="s">
        <v>82</v>
      </c>
      <c r="L154" s="43"/>
    </row>
    <row r="155" spans="1:12" ht="14.3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3" x14ac:dyDescent="0.25">
      <c r="A156" s="24"/>
      <c r="B156" s="17"/>
      <c r="C156" s="8"/>
      <c r="D156" s="18" t="s">
        <v>29</v>
      </c>
      <c r="E156" s="9"/>
      <c r="F156" s="19">
        <f>SUM(F147:F155)</f>
        <v>930</v>
      </c>
      <c r="G156" s="19">
        <f>SUM(G147:G155)</f>
        <v>37.699999999999996</v>
      </c>
      <c r="H156" s="19">
        <f>SUM(H147:H155)</f>
        <v>25.9</v>
      </c>
      <c r="I156" s="19">
        <f>SUM(I147:I155)</f>
        <v>115.9</v>
      </c>
      <c r="J156" s="19">
        <f>SUM(J147:J155)</f>
        <v>847.2</v>
      </c>
      <c r="K156" s="25"/>
      <c r="L156" s="19">
        <f>SUM(L147:L155)</f>
        <v>0</v>
      </c>
    </row>
    <row r="157" spans="1:12" ht="14.3" x14ac:dyDescent="0.2">
      <c r="A157" s="29">
        <f>A139</f>
        <v>2</v>
      </c>
      <c r="B157" s="30">
        <f>B139</f>
        <v>3</v>
      </c>
      <c r="C157" s="50" t="s">
        <v>47</v>
      </c>
      <c r="D157" s="51"/>
      <c r="E157" s="31"/>
      <c r="F157" s="32">
        <f>F146+F156</f>
        <v>930</v>
      </c>
      <c r="G157" s="32">
        <f>G146+G156</f>
        <v>37.699999999999996</v>
      </c>
      <c r="H157" s="32">
        <f>H146+H156</f>
        <v>25.9</v>
      </c>
      <c r="I157" s="32">
        <f>I146+I156</f>
        <v>115.9</v>
      </c>
      <c r="J157" s="32">
        <f>J146+J156</f>
        <v>847.2</v>
      </c>
      <c r="K157" s="32"/>
      <c r="L157" s="32">
        <f>L146+L156</f>
        <v>0</v>
      </c>
    </row>
    <row r="158" spans="1:12" ht="14.3" x14ac:dyDescent="0.25">
      <c r="A158" s="20">
        <v>2</v>
      </c>
      <c r="B158" s="21">
        <v>4</v>
      </c>
      <c r="C158" s="22" t="s">
        <v>24</v>
      </c>
      <c r="D158" s="5" t="s">
        <v>25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3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3" x14ac:dyDescent="0.25">
      <c r="A160" s="23"/>
      <c r="B160" s="15"/>
      <c r="C160" s="11"/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3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3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3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3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3" x14ac:dyDescent="0.25">
      <c r="A165" s="24"/>
      <c r="B165" s="17"/>
      <c r="C165" s="8"/>
      <c r="D165" s="18" t="s">
        <v>29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4.3" x14ac:dyDescent="0.25">
      <c r="A166" s="26">
        <f>A158</f>
        <v>2</v>
      </c>
      <c r="B166" s="13">
        <f>B158</f>
        <v>4</v>
      </c>
      <c r="C166" s="10" t="s">
        <v>30</v>
      </c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3" x14ac:dyDescent="0.25">
      <c r="A167" s="23"/>
      <c r="B167" s="15"/>
      <c r="C167" s="11"/>
      <c r="D167" s="7" t="s">
        <v>32</v>
      </c>
      <c r="E167" s="42" t="s">
        <v>83</v>
      </c>
      <c r="F167" s="43">
        <v>250</v>
      </c>
      <c r="G167" s="43">
        <v>7.4</v>
      </c>
      <c r="H167" s="43">
        <v>8.4</v>
      </c>
      <c r="I167" s="43">
        <v>15.7</v>
      </c>
      <c r="J167" s="43">
        <v>168.3</v>
      </c>
      <c r="K167" s="44" t="s">
        <v>63</v>
      </c>
      <c r="L167" s="43"/>
    </row>
    <row r="168" spans="1:12" ht="14.3" x14ac:dyDescent="0.25">
      <c r="A168" s="23"/>
      <c r="B168" s="15"/>
      <c r="C168" s="11"/>
      <c r="D168" s="7" t="s">
        <v>35</v>
      </c>
      <c r="E168" s="42" t="s">
        <v>84</v>
      </c>
      <c r="F168" s="43">
        <v>100</v>
      </c>
      <c r="G168" s="43">
        <v>14</v>
      </c>
      <c r="H168" s="43">
        <v>2.7</v>
      </c>
      <c r="I168" s="43">
        <v>8.6</v>
      </c>
      <c r="J168" s="43">
        <v>114.3</v>
      </c>
      <c r="K168" s="44" t="s">
        <v>85</v>
      </c>
      <c r="L168" s="43"/>
    </row>
    <row r="169" spans="1:12" ht="14.3" x14ac:dyDescent="0.25">
      <c r="A169" s="23"/>
      <c r="B169" s="15"/>
      <c r="C169" s="11"/>
      <c r="D169" s="7" t="s">
        <v>38</v>
      </c>
      <c r="E169" s="42" t="s">
        <v>65</v>
      </c>
      <c r="F169" s="43">
        <v>180</v>
      </c>
      <c r="G169" s="43">
        <v>4.3</v>
      </c>
      <c r="H169" s="43">
        <v>5.8</v>
      </c>
      <c r="I169" s="43">
        <v>43.7</v>
      </c>
      <c r="J169" s="43">
        <v>244.2</v>
      </c>
      <c r="K169" s="44" t="s">
        <v>66</v>
      </c>
      <c r="L169" s="43"/>
    </row>
    <row r="170" spans="1:12" ht="14.3" x14ac:dyDescent="0.25">
      <c r="A170" s="23"/>
      <c r="B170" s="15"/>
      <c r="C170" s="11"/>
      <c r="D170" s="7" t="s">
        <v>39</v>
      </c>
      <c r="E170" s="42" t="s">
        <v>107</v>
      </c>
      <c r="F170" s="43">
        <v>200</v>
      </c>
      <c r="G170" s="43">
        <v>4.7</v>
      </c>
      <c r="H170" s="43">
        <v>3.5</v>
      </c>
      <c r="I170" s="43">
        <v>12.5</v>
      </c>
      <c r="J170" s="43">
        <v>100.4</v>
      </c>
      <c r="K170" s="44" t="s">
        <v>67</v>
      </c>
      <c r="L170" s="43"/>
    </row>
    <row r="171" spans="1:12" ht="14.3" x14ac:dyDescent="0.25">
      <c r="A171" s="23"/>
      <c r="B171" s="15"/>
      <c r="C171" s="11"/>
      <c r="D171" s="7" t="s">
        <v>42</v>
      </c>
      <c r="E171" s="42" t="s">
        <v>43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 t="s">
        <v>44</v>
      </c>
      <c r="L171" s="43"/>
    </row>
    <row r="172" spans="1:12" ht="14.3" x14ac:dyDescent="0.25">
      <c r="A172" s="23"/>
      <c r="B172" s="15"/>
      <c r="C172" s="11"/>
      <c r="D172" s="7" t="s">
        <v>45</v>
      </c>
      <c r="E172" s="42" t="s">
        <v>46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 t="s">
        <v>44</v>
      </c>
      <c r="L172" s="43"/>
    </row>
    <row r="173" spans="1:12" ht="14.3" x14ac:dyDescent="0.25">
      <c r="A173" s="23"/>
      <c r="B173" s="15"/>
      <c r="C173" s="11"/>
      <c r="D173" s="6" t="s">
        <v>59</v>
      </c>
      <c r="E173" s="42" t="s">
        <v>86</v>
      </c>
      <c r="F173" s="43">
        <v>50</v>
      </c>
      <c r="G173" s="43">
        <v>1.4</v>
      </c>
      <c r="H173" s="43">
        <v>1.9</v>
      </c>
      <c r="I173" s="43">
        <v>2.2000000000000002</v>
      </c>
      <c r="J173" s="43">
        <v>31.2</v>
      </c>
      <c r="K173" s="44" t="s">
        <v>87</v>
      </c>
      <c r="L173" s="43"/>
    </row>
    <row r="174" spans="1:12" ht="14.3" x14ac:dyDescent="0.25">
      <c r="A174" s="23"/>
      <c r="B174" s="15"/>
      <c r="C174" s="11"/>
      <c r="D174" s="6" t="s">
        <v>28</v>
      </c>
      <c r="E174" s="42" t="s">
        <v>73</v>
      </c>
      <c r="F174" s="43">
        <v>100</v>
      </c>
      <c r="G174" s="43">
        <v>0.4</v>
      </c>
      <c r="H174" s="43">
        <v>0.4</v>
      </c>
      <c r="I174" s="43">
        <v>9.8000000000000007</v>
      </c>
      <c r="J174" s="43">
        <v>44.4</v>
      </c>
      <c r="K174" s="44" t="s">
        <v>44</v>
      </c>
      <c r="L174" s="43"/>
    </row>
    <row r="175" spans="1:12" ht="14.3" x14ac:dyDescent="0.25">
      <c r="A175" s="24"/>
      <c r="B175" s="17"/>
      <c r="C175" s="8"/>
      <c r="D175" s="18" t="s">
        <v>29</v>
      </c>
      <c r="E175" s="9"/>
      <c r="F175" s="19">
        <f>SUM(F166:F174)</f>
        <v>980</v>
      </c>
      <c r="G175" s="19">
        <f>SUM(G166:G174)</f>
        <v>39.29999999999999</v>
      </c>
      <c r="H175" s="19">
        <f>SUM(H166:H174)</f>
        <v>23.7</v>
      </c>
      <c r="I175" s="19">
        <f>SUM(I166:I174)</f>
        <v>133.80000000000001</v>
      </c>
      <c r="J175" s="19">
        <f>SUM(J166:J174)</f>
        <v>905.4</v>
      </c>
      <c r="K175" s="25"/>
      <c r="L175" s="19">
        <f>SUM(L166:L174)</f>
        <v>0</v>
      </c>
    </row>
    <row r="176" spans="1:12" ht="14.3" x14ac:dyDescent="0.2">
      <c r="A176" s="29">
        <f>A158</f>
        <v>2</v>
      </c>
      <c r="B176" s="30">
        <f>B158</f>
        <v>4</v>
      </c>
      <c r="C176" s="50" t="s">
        <v>47</v>
      </c>
      <c r="D176" s="51"/>
      <c r="E176" s="31"/>
      <c r="F176" s="32">
        <f>F165+F175</f>
        <v>980</v>
      </c>
      <c r="G176" s="32">
        <f>G165+G175</f>
        <v>39.29999999999999</v>
      </c>
      <c r="H176" s="32">
        <f>H165+H175</f>
        <v>23.7</v>
      </c>
      <c r="I176" s="32">
        <f>I165+I175</f>
        <v>133.80000000000001</v>
      </c>
      <c r="J176" s="32">
        <f>J165+J175</f>
        <v>905.4</v>
      </c>
      <c r="K176" s="32"/>
      <c r="L176" s="32">
        <f>L165+L175</f>
        <v>0</v>
      </c>
    </row>
    <row r="177" spans="1:12" ht="14.3" x14ac:dyDescent="0.25">
      <c r="A177" s="20">
        <v>2</v>
      </c>
      <c r="B177" s="21">
        <v>5</v>
      </c>
      <c r="C177" s="22" t="s">
        <v>24</v>
      </c>
      <c r="D177" s="5" t="s">
        <v>25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3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3" x14ac:dyDescent="0.25">
      <c r="A179" s="23"/>
      <c r="B179" s="15"/>
      <c r="C179" s="11"/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3" x14ac:dyDescent="0.25">
      <c r="A180" s="23"/>
      <c r="B180" s="15"/>
      <c r="C180" s="11"/>
      <c r="D180" s="7" t="s">
        <v>27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3" x14ac:dyDescent="0.25">
      <c r="A181" s="23"/>
      <c r="B181" s="15"/>
      <c r="C181" s="11"/>
      <c r="D181" s="7" t="s">
        <v>28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3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3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8" customHeight="1" x14ac:dyDescent="0.25">
      <c r="A184" s="24"/>
      <c r="B184" s="17"/>
      <c r="C184" s="8"/>
      <c r="D184" s="18" t="s">
        <v>29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4.3" x14ac:dyDescent="0.25">
      <c r="A185" s="26">
        <f>A177</f>
        <v>2</v>
      </c>
      <c r="B185" s="13">
        <f>B177</f>
        <v>5</v>
      </c>
      <c r="C185" s="10" t="s">
        <v>30</v>
      </c>
      <c r="D185" s="7" t="s">
        <v>31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3" x14ac:dyDescent="0.25">
      <c r="A186" s="23"/>
      <c r="B186" s="15"/>
      <c r="C186" s="11"/>
      <c r="D186" s="7" t="s">
        <v>32</v>
      </c>
      <c r="E186" s="42" t="s">
        <v>88</v>
      </c>
      <c r="F186" s="43">
        <v>250</v>
      </c>
      <c r="G186" s="43">
        <v>5.7</v>
      </c>
      <c r="H186" s="43">
        <v>7.1</v>
      </c>
      <c r="I186" s="43">
        <v>14.5</v>
      </c>
      <c r="J186" s="43">
        <v>145.1</v>
      </c>
      <c r="K186" s="44" t="s">
        <v>89</v>
      </c>
      <c r="L186" s="43"/>
    </row>
    <row r="187" spans="1:12" ht="14.3" x14ac:dyDescent="0.25">
      <c r="A187" s="23"/>
      <c r="B187" s="15"/>
      <c r="C187" s="11"/>
      <c r="D187" s="7" t="s">
        <v>35</v>
      </c>
      <c r="E187" s="42" t="s">
        <v>113</v>
      </c>
      <c r="F187" s="43">
        <v>100</v>
      </c>
      <c r="G187" s="43">
        <v>14.1</v>
      </c>
      <c r="H187" s="43">
        <v>5.8</v>
      </c>
      <c r="I187" s="43">
        <v>4.4000000000000004</v>
      </c>
      <c r="J187" s="43">
        <v>126.4</v>
      </c>
      <c r="K187" s="44" t="s">
        <v>114</v>
      </c>
      <c r="L187" s="43"/>
    </row>
    <row r="188" spans="1:12" ht="14.3" x14ac:dyDescent="0.25">
      <c r="A188" s="23"/>
      <c r="B188" s="15"/>
      <c r="C188" s="11"/>
      <c r="D188" s="7" t="s">
        <v>38</v>
      </c>
      <c r="E188" s="42" t="s">
        <v>94</v>
      </c>
      <c r="F188" s="43">
        <v>160</v>
      </c>
      <c r="G188" s="43">
        <v>8.77</v>
      </c>
      <c r="H188" s="43">
        <v>6.77</v>
      </c>
      <c r="I188" s="43">
        <v>38.33</v>
      </c>
      <c r="J188" s="43">
        <v>249.3</v>
      </c>
      <c r="K188" s="44" t="s">
        <v>70</v>
      </c>
      <c r="L188" s="43"/>
    </row>
    <row r="189" spans="1:12" ht="14.3" x14ac:dyDescent="0.25">
      <c r="A189" s="23"/>
      <c r="B189" s="15"/>
      <c r="C189" s="11"/>
      <c r="D189" s="7" t="s">
        <v>39</v>
      </c>
      <c r="E189" s="42" t="s">
        <v>90</v>
      </c>
      <c r="F189" s="43">
        <v>200</v>
      </c>
      <c r="G189" s="43">
        <v>5.0999999999999996</v>
      </c>
      <c r="H189" s="43">
        <v>3.8</v>
      </c>
      <c r="I189" s="43">
        <v>8.3000000000000007</v>
      </c>
      <c r="J189" s="43">
        <v>87.2</v>
      </c>
      <c r="K189" s="44" t="s">
        <v>44</v>
      </c>
      <c r="L189" s="43"/>
    </row>
    <row r="190" spans="1:12" ht="14.3" x14ac:dyDescent="0.25">
      <c r="A190" s="23"/>
      <c r="B190" s="15"/>
      <c r="C190" s="11"/>
      <c r="D190" s="7" t="s">
        <v>42</v>
      </c>
      <c r="E190" s="42" t="s">
        <v>43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44</v>
      </c>
      <c r="L190" s="43"/>
    </row>
    <row r="191" spans="1:12" ht="14.3" x14ac:dyDescent="0.25">
      <c r="A191" s="23"/>
      <c r="B191" s="15"/>
      <c r="C191" s="11"/>
      <c r="D191" s="7" t="s">
        <v>45</v>
      </c>
      <c r="E191" s="42" t="s">
        <v>46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 t="s">
        <v>44</v>
      </c>
      <c r="L191" s="43"/>
    </row>
    <row r="192" spans="1:12" ht="14.3" x14ac:dyDescent="0.25">
      <c r="A192" s="23"/>
      <c r="B192" s="15"/>
      <c r="C192" s="11"/>
      <c r="D192" s="6"/>
      <c r="E192" s="42" t="s">
        <v>105</v>
      </c>
      <c r="F192" s="43">
        <v>40</v>
      </c>
      <c r="G192" s="43">
        <v>9.2799999999999994</v>
      </c>
      <c r="H192" s="43">
        <v>11.8</v>
      </c>
      <c r="I192" s="43">
        <v>0</v>
      </c>
      <c r="J192" s="43">
        <v>143.30000000000001</v>
      </c>
      <c r="K192" s="44" t="s">
        <v>68</v>
      </c>
      <c r="L192" s="43"/>
    </row>
    <row r="193" spans="1:12" ht="14.3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3" x14ac:dyDescent="0.25">
      <c r="A194" s="24"/>
      <c r="B194" s="17"/>
      <c r="C194" s="8"/>
      <c r="D194" s="18" t="s">
        <v>29</v>
      </c>
      <c r="E194" s="9"/>
      <c r="F194" s="19">
        <f>SUM(F185:F193)</f>
        <v>850</v>
      </c>
      <c r="G194" s="19">
        <f>SUM(G185:G193)</f>
        <v>50.05</v>
      </c>
      <c r="H194" s="19">
        <f>SUM(H185:H193)</f>
        <v>36.269999999999996</v>
      </c>
      <c r="I194" s="19">
        <f>SUM(I185:I193)</f>
        <v>106.83</v>
      </c>
      <c r="J194" s="19">
        <f>SUM(J185:J193)</f>
        <v>953.90000000000009</v>
      </c>
      <c r="K194" s="25"/>
      <c r="L194" s="19">
        <f>SUM(L185:L193)</f>
        <v>0</v>
      </c>
    </row>
    <row r="195" spans="1:12" ht="14.3" x14ac:dyDescent="0.2">
      <c r="A195" s="29">
        <f>A177</f>
        <v>2</v>
      </c>
      <c r="B195" s="30">
        <f>B177</f>
        <v>5</v>
      </c>
      <c r="C195" s="50" t="s">
        <v>47</v>
      </c>
      <c r="D195" s="51"/>
      <c r="E195" s="31"/>
      <c r="F195" s="32">
        <f>F184+F194</f>
        <v>850</v>
      </c>
      <c r="G195" s="32">
        <f>G184+G194</f>
        <v>50.05</v>
      </c>
      <c r="H195" s="32">
        <f>H184+H194</f>
        <v>36.269999999999996</v>
      </c>
      <c r="I195" s="32">
        <f>I184+I194</f>
        <v>106.83</v>
      </c>
      <c r="J195" s="32">
        <f>J184+J194</f>
        <v>953.90000000000009</v>
      </c>
      <c r="K195" s="32"/>
      <c r="L195" s="32">
        <f>L184+L194</f>
        <v>0</v>
      </c>
    </row>
    <row r="196" spans="1:12" ht="13.6" x14ac:dyDescent="0.2">
      <c r="A196" s="27"/>
      <c r="B196" s="28"/>
      <c r="C196" s="52" t="s">
        <v>91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880</v>
      </c>
      <c r="G196" s="34">
        <f>(G24+G43+G62+G81+G100+G119+G138+G157+G176+G195)/(IF(G24=0,0,1)+IF(G43=0,0,1)+IF(G62=0,0,1)+IF(G81=0,0,1)+IF(G100=0,0,1)+IF(G119=0,0,1)+IF(G138=0,0,1)+IF(G157=0,0,1)+IF(G176=0,0,1)+IF(G195=0,0,1))</f>
        <v>43.834999999999994</v>
      </c>
      <c r="H196" s="34">
        <f>(H24+H43+H62+H81+H100+H119+H138+H157+H176+H195)/(IF(H24=0,0,1)+IF(H43=0,0,1)+IF(H62=0,0,1)+IF(H81=0,0,1)+IF(H100=0,0,1)+IF(H119=0,0,1)+IF(H138=0,0,1)+IF(H157=0,0,1)+IF(H176=0,0,1)+IF(H195=0,0,1))</f>
        <v>27.696999999999996</v>
      </c>
      <c r="I196" s="34">
        <f>(I24+I43+I62+I81+I100+I119+I138+I157+I176+I195)/(IF(I24=0,0,1)+IF(I43=0,0,1)+IF(I62=0,0,1)+IF(I81=0,0,1)+IF(I100=0,0,1)+IF(I119=0,0,1)+IF(I138=0,0,1)+IF(I157=0,0,1)+IF(I176=0,0,1)+IF(I195=0,0,1))</f>
        <v>118.383</v>
      </c>
      <c r="J196" s="34">
        <f>(J24+J43+J62+J81+J100+J119+J138+J157+J176+J195)/(IF(J24=0,0,1)+IF(J43=0,0,1)+IF(J62=0,0,1)+IF(J81=0,0,1)+IF(J100=0,0,1)+IF(J119=0,0,1)+IF(J138=0,0,1)+IF(J157=0,0,1)+IF(J176=0,0,1)+IF(J195=0,0,1))</f>
        <v>909.31999999999994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autoFilter="0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61" fitToHeight="0" orientation="portrait" r:id="rId1"/>
  <extLst>
    <ext uri="smNativeData">
      <pm:sheetPrefs xmlns:pm="smNativeData" day="173043918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DoM</cp:lastModifiedBy>
  <cp:revision>0</cp:revision>
  <cp:lastPrinted>2026-04-01T09:07:57Z</cp:lastPrinted>
  <dcterms:created xsi:type="dcterms:W3CDTF">2022-05-16T14:23:56Z</dcterms:created>
  <dcterms:modified xsi:type="dcterms:W3CDTF">2026-04-14T05:40:14Z</dcterms:modified>
</cp:coreProperties>
</file>